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UPORABNIKI\_Arhitektura\ekipa 415\11826_DSO Bovec\_pzi\11 - Načrt notranje opreme\_korigirani popisi 26.11.2025\"/>
    </mc:Choice>
  </mc:AlternateContent>
  <xr:revisionPtr revIDLastSave="0" documentId="13_ncr:1_{5EAF190F-1284-484E-BFF2-524AD80B5516}" xr6:coauthVersionLast="47" xr6:coauthVersionMax="47" xr10:uidLastSave="{00000000-0000-0000-0000-000000000000}"/>
  <bookViews>
    <workbookView xWindow="-120" yWindow="-120" windowWidth="29040" windowHeight="15720" tabRatio="936" xr2:uid="{00000000-000D-0000-FFFF-FFFF00000000}"/>
  </bookViews>
  <sheets>
    <sheet name="REKAPITULACIJA" sheetId="11" r:id="rId1"/>
    <sheet name="1-POHIŠTVENA OPREMA PO NAROČILU" sheetId="9" r:id="rId2"/>
    <sheet name="2.1-TO- BIVALNE ENOTE" sheetId="16" r:id="rId3"/>
    <sheet name="2.2-TO- SKUPNI" sheetId="15" r:id="rId4"/>
    <sheet name="2.3-TO- ZDRAVSTVENI" sheetId="14" r:id="rId5"/>
    <sheet name="2.4-TO-UPRAVA" sheetId="10" r:id="rId6"/>
    <sheet name="2.5-TO- SERVISI" sheetId="17" r:id="rId7"/>
    <sheet name="2.6-TO-RAZNO" sheetId="18" r:id="rId8"/>
  </sheets>
  <externalReferences>
    <externalReference r:id="rId9"/>
  </externalReferences>
  <definedNames>
    <definedName name="DDV">[1]OSNOVA!$B$43</definedName>
    <definedName name="OBJEKT">[1]OSNOVA!$B$37</definedName>
    <definedName name="_xlnm.Print_Area" localSheetId="2">'2.1-TO- BIVALNE ENOTE'!$A$1:$F$83</definedName>
    <definedName name="_xlnm.Print_Area" localSheetId="4">'2.3-TO- ZDRAVSTVENI'!$A$1:$F$38</definedName>
    <definedName name="_xlnm.Print_Area" localSheetId="5">'2.4-TO-UPRAVA'!$A$1:$F$36</definedName>
    <definedName name="_xlnm.Print_Area" localSheetId="7">'2.6-TO-RAZNO'!$A$1:$F$22</definedName>
    <definedName name="_xlnm.Print_Area" localSheetId="0">REKAPITULACIJA!$A$1:$E$46</definedName>
  </definedNames>
  <calcPr calcId="181029"/>
</workbook>
</file>

<file path=xl/calcChain.xml><?xml version="1.0" encoding="utf-8"?>
<calcChain xmlns="http://schemas.openxmlformats.org/spreadsheetml/2006/main">
  <c r="F60" i="16" l="1"/>
  <c r="F9" i="18"/>
  <c r="F58" i="16"/>
  <c r="F56" i="16" l="1"/>
  <c r="F36" i="14"/>
  <c r="F33" i="14"/>
  <c r="F169" i="9"/>
  <c r="F22" i="14" l="1"/>
  <c r="F165" i="9"/>
  <c r="F27" i="15"/>
  <c r="F19" i="15"/>
  <c r="F17" i="15"/>
  <c r="F172" i="9"/>
  <c r="F20" i="14"/>
  <c r="F29" i="15"/>
  <c r="F53" i="17"/>
  <c r="F18" i="14"/>
  <c r="F162" i="9"/>
  <c r="F159" i="9"/>
  <c r="F156" i="9"/>
  <c r="F153" i="9" l="1"/>
  <c r="F11" i="14"/>
  <c r="F31" i="14"/>
  <c r="F29" i="14"/>
  <c r="F150" i="9"/>
  <c r="F31" i="15"/>
  <c r="F21" i="15"/>
  <c r="F9" i="15"/>
  <c r="F24" i="17" l="1"/>
  <c r="F19" i="18"/>
  <c r="F7" i="18"/>
  <c r="F14" i="18"/>
  <c r="F16" i="18"/>
  <c r="F11" i="18"/>
  <c r="F34" i="10" l="1"/>
  <c r="F32" i="10"/>
  <c r="F147" i="9" l="1"/>
  <c r="F144" i="9"/>
  <c r="F117" i="9"/>
  <c r="F113" i="9"/>
  <c r="F109" i="9"/>
  <c r="F102" i="9"/>
  <c r="F78" i="16"/>
  <c r="F80" i="16"/>
  <c r="F75" i="16" l="1"/>
  <c r="F69" i="16"/>
  <c r="F72" i="16"/>
  <c r="F65" i="16"/>
  <c r="F62" i="16"/>
  <c r="F55" i="17" l="1"/>
  <c r="F50" i="17"/>
  <c r="F48" i="17"/>
  <c r="F26" i="17"/>
  <c r="F20" i="17"/>
  <c r="F22" i="17"/>
  <c r="F18" i="17"/>
  <c r="F16" i="17"/>
  <c r="F45" i="17"/>
  <c r="F42" i="17"/>
  <c r="F37" i="17"/>
  <c r="F34" i="17" l="1"/>
  <c r="F31" i="17"/>
  <c r="F28" i="17"/>
  <c r="F14" i="17"/>
  <c r="F12" i="17" l="1"/>
  <c r="F4" i="17"/>
  <c r="F7" i="17"/>
  <c r="F24" i="10" l="1"/>
  <c r="F16" i="10"/>
  <c r="F4" i="18"/>
  <c r="F22" i="18" s="1"/>
  <c r="D22" i="11" s="1"/>
  <c r="F39" i="17"/>
  <c r="F9" i="17"/>
  <c r="F58" i="17" s="1"/>
  <c r="F54" i="16"/>
  <c r="F50" i="16"/>
  <c r="F24" i="15"/>
  <c r="F14" i="15"/>
  <c r="F12" i="15"/>
  <c r="F6" i="15"/>
  <c r="F4" i="15"/>
  <c r="F30" i="10"/>
  <c r="F26" i="14"/>
  <c r="F24" i="14"/>
  <c r="F16" i="14"/>
  <c r="F14" i="14"/>
  <c r="F8" i="14"/>
  <c r="F6" i="14"/>
  <c r="F4" i="14"/>
  <c r="F38" i="14" l="1"/>
  <c r="D16" i="11" s="1"/>
  <c r="F34" i="15"/>
  <c r="D14" i="11" s="1"/>
  <c r="D20" i="11"/>
  <c r="F83" i="16"/>
  <c r="D12" i="11" s="1"/>
  <c r="F124" i="9"/>
  <c r="F121" i="9"/>
  <c r="F138" i="9"/>
  <c r="F141" i="9" l="1"/>
  <c r="F133" i="9" l="1"/>
  <c r="F99" i="9" l="1"/>
  <c r="F135" i="9" l="1"/>
  <c r="F130" i="9"/>
  <c r="F127" i="9"/>
  <c r="F105" i="9"/>
  <c r="F96" i="9"/>
  <c r="F175" i="9" l="1"/>
  <c r="F26" i="10"/>
  <c r="F28" i="10" l="1"/>
  <c r="F22" i="10"/>
  <c r="F20" i="10"/>
  <c r="F18" i="10"/>
  <c r="F14" i="10"/>
  <c r="F12" i="10"/>
  <c r="F6" i="10" l="1"/>
  <c r="F9" i="10"/>
  <c r="F4" i="10" l="1"/>
  <c r="F36" i="10" s="1"/>
  <c r="D18" i="11" s="1"/>
  <c r="D10" i="11" l="1"/>
  <c r="D24" i="11" l="1"/>
  <c r="D27" i="11" l="1"/>
  <c r="D28" i="11" s="1"/>
  <c r="D31" i="11" s="1"/>
</calcChain>
</file>

<file path=xl/sharedStrings.xml><?xml version="1.0" encoding="utf-8"?>
<sst xmlns="http://schemas.openxmlformats.org/spreadsheetml/2006/main" count="562" uniqueCount="424">
  <si>
    <t>zap.št.</t>
  </si>
  <si>
    <t>šifra</t>
  </si>
  <si>
    <t>kos</t>
  </si>
  <si>
    <t>cena na enoto</t>
  </si>
  <si>
    <t>cena skupaj</t>
  </si>
  <si>
    <t>(brez DDV)</t>
  </si>
  <si>
    <t>POHIŠTVENA OPREMA PO NAROČILU</t>
  </si>
  <si>
    <t>SPLOŠNO:</t>
  </si>
  <si>
    <t xml:space="preserve">- Izbran ponudnik je dolžan izdelati in montirati opremo v celoti skladno z </t>
  </si>
  <si>
    <t xml:space="preserve">  z izvedbo prostorov je izvajalec dolžan izdelati in montirati opremo tako,</t>
  </si>
  <si>
    <t xml:space="preserve">  da bo v celoti zagotovljena prilagojenost opreme dejanskim razmeram v</t>
  </si>
  <si>
    <t xml:space="preserve">  prostoru (dimenzije, instalacijski priključki, vgrajena oprema).</t>
  </si>
  <si>
    <t xml:space="preserve">  (mizo, omaro, predalnik, pult...). Z izdelavo in dobavo lahko prične po potrditvi </t>
  </si>
  <si>
    <t xml:space="preserve">  vzorčnih izdelkov.</t>
  </si>
  <si>
    <t>Zahteve v zvezi s kvaliteto materialov</t>
  </si>
  <si>
    <t>- iverne plošče, z nizko vsebnostjo formaldehidov, SIST EN 312</t>
  </si>
  <si>
    <t xml:space="preserve">- iverne plošče, vodoodporne, SIST EN 312 </t>
  </si>
  <si>
    <t>- laminat (debeline manj kot 2 mm), robni trakovi - SIST EN 438-3</t>
  </si>
  <si>
    <t>Omare, viseče omarice, podstavne omarice:</t>
  </si>
  <si>
    <t xml:space="preserve">Korpus omar in omaric izdelan iz iverala debeline 18 mm. Iz iverala debeline 18 mm </t>
  </si>
  <si>
    <t xml:space="preserve">oblepljena z laminatom. Robovi vrat in predalov so zaključeni z ABS nalimkom debeline </t>
  </si>
  <si>
    <t xml:space="preserve">2 mm. Robovi nalimka posneti. ABS nalimek v barvi  laminata. </t>
  </si>
  <si>
    <t>Police morajo biti izdelane iz iverala in morajo biti vsestransko robljene z robnim trakom.</t>
  </si>
  <si>
    <t>Robni trak mora biti v enaki barvi, kot so police.</t>
  </si>
  <si>
    <t>Perforacija za police mora biti tudi na hrbtni strani.</t>
  </si>
  <si>
    <t>Pohištvene spone, vodila, sistemska ključavnica:</t>
  </si>
  <si>
    <t>Montaža</t>
  </si>
  <si>
    <t>- pred montažo preveriti mikrolokacije instalacijskih priključkov.</t>
  </si>
  <si>
    <t>SKLOP 2 - SKUPAJ BREZ DDV</t>
  </si>
  <si>
    <t>TIPSKA OPREMA</t>
  </si>
  <si>
    <t>SKLOP 1 - SKUPAJ BREZ DDV</t>
  </si>
  <si>
    <t>- Ponudnik mora izdelati ponudbo skladno z zahtevami iz opisov ter z</t>
  </si>
  <si>
    <t xml:space="preserve">   upoštevanjem shem in tlorisne dispozicije opreme po prostorih.</t>
  </si>
  <si>
    <t xml:space="preserve">  navedeno tehnično dokumentacijo. V primeru ugotovitve neskladja načrtov </t>
  </si>
  <si>
    <t xml:space="preserve">- homogene kompozitne plošče na akrilni osnovi - plošče iz kompozitnega materiala iz </t>
  </si>
  <si>
    <t>anorganskega polnila in polimernega akrilnega veziva, z antibakteriološkim dodatkom</t>
  </si>
  <si>
    <t>plošče na nosilni podkonstrukciji),  je pri izvedbi in montaži opreme potrebno upoštevati:</t>
  </si>
  <si>
    <t>- v cenah izdelkov morajo biti zajete tudi vse zaključne letve.</t>
  </si>
  <si>
    <t xml:space="preserve">- HPL (dekorativni visokotlačni laminat) plošče, debeline več kot 2 mm, SIST EN 438-4, </t>
  </si>
  <si>
    <t>- nerjavna jeklena pločevina -  št. jekla 14301, oznaka  X5CrNi 18 -10 (SIST EN 10088),</t>
  </si>
  <si>
    <t>- oplemenitena iverna plošča (iverna plošča oplemenitena z melaminom) -  SIST EN 14322</t>
  </si>
  <si>
    <t>- Izvajalec je dolžan izdelati vzorčne izdelke za vsako podskupino izdelkov</t>
  </si>
  <si>
    <t>Podnožje je izdelano iz vodoodporne vezane plošče.</t>
  </si>
  <si>
    <t>bodo iste površinske obdelave, materiali in detajli.</t>
  </si>
  <si>
    <t xml:space="preserve"> - Oprema po naročilu naj bo vizualno usklajena s tipsko opremo, uporabljene naj</t>
  </si>
  <si>
    <t xml:space="preserve"> - Izvajalec mora pred izdelavo/nabavo opreme ter vgradnjo preveriti vse načrte ter bistvene mere.</t>
  </si>
  <si>
    <t>REKAPITULACIJA</t>
  </si>
  <si>
    <t>SKLOP 1 - POHIŠTVENA OPREMA PO NAROČILU</t>
  </si>
  <si>
    <t>mora biti izdelano tudi hrbtišče omare.</t>
  </si>
  <si>
    <t xml:space="preserve">Vrata omar in čela predalov morajo biti izdelana iz iverne plošče in obojestransko </t>
  </si>
  <si>
    <t>sistemska ključavnica kot npr HÄFELE ali enakovredno)</t>
  </si>
  <si>
    <t xml:space="preserve">Pohištvene spone (okovje) in vodila morajo biti višje kvalitete (kot npr vodila in okovje BLUM ali enakovredno ter </t>
  </si>
  <si>
    <t xml:space="preserve">Okovje za vrata omar in omaric mora zagotavljati vsaj 60.000 odpiranj. </t>
  </si>
  <si>
    <t>- pred montažo preveriti dejanske izvedene dimenzije prostora.</t>
  </si>
  <si>
    <t>- v primerih, ko so predelne stene ob predvideni opremi suhomontažne (2x dvoslojne mavčne</t>
  </si>
  <si>
    <t xml:space="preserve">    '- v kolikor izvedba ojačitev ni mogoča (zaradi poteka instalacij itd), se mora pri montaži uporabiti moly vijake za votle konstrukcije (stene).</t>
  </si>
  <si>
    <r>
      <t xml:space="preserve"> - Ponudnik je dolžan podati ponudbo v skladu z </t>
    </r>
    <r>
      <rPr>
        <b/>
        <sz val="8"/>
        <rFont val="Arial Narrow"/>
        <family val="2"/>
        <charset val="238"/>
      </rPr>
      <t>Uredbo o zelenem javnem naročanju (Temeljne in dodatne okoljske zahteve za pohištvo).</t>
    </r>
  </si>
  <si>
    <t xml:space="preserve">    '- pred montažo preveriti, ali je v steni, na katero bo montirana oprema, vgrajena ustrezna ojačitev.</t>
  </si>
  <si>
    <t>Tehnične specifikacije</t>
  </si>
  <si>
    <t>- Delež lesa ali lesnih tvoriv v pohištvu mora znašati vsaj 70 % prostornine uporabljenih materialov</t>
  </si>
  <si>
    <t>- Plastični deli s težo nad 50 g ne smejo vsebovati dodatkov materialov, ki lahko ovirajo recikliranje.</t>
  </si>
  <si>
    <t xml:space="preserve"> teže hlapnih organskih spojin (HOS)  in nevarnih snovi- v skladu z Uredbo o zelenem javnem naročanju.</t>
  </si>
  <si>
    <t xml:space="preserve">- Premaz lesa ali plastični ali kovinski deli ne smejo vsebovati aziridina, kromovih (VI) spojin, več kot 5 % </t>
  </si>
  <si>
    <t xml:space="preserve">- Premazom, ne smejo biti dodani ftalati, za katere velja eno ali več naslednjih standardnih opozoril, stavkov </t>
  </si>
  <si>
    <t>za nevarnost ali previdnostnih stavkov iz zakona, ki ureja kemikalije, ali Uredbe (ES) št. 1272/2008.</t>
  </si>
  <si>
    <t>- Izhajanje prostega formaldehida iz lesnih tvoriv ne sme biti višja od 8 mg/100 g suhe snovi.</t>
  </si>
  <si>
    <t>hlapnih organskih spojin (HOS).</t>
  </si>
  <si>
    <t xml:space="preserve">- Adhezivi ali lepila, ki se uporabljajo pri sestavljanju pohištva, ne smejo vsebovati več kot 10 % mase </t>
  </si>
  <si>
    <t xml:space="preserve">- Embalaža mora biti iz materiala, ki ga je mogoče enostavno reciklirati, ali iz materialov, ki
</t>
  </si>
  <si>
    <t>temeljijo na obnovljivih virih.</t>
  </si>
  <si>
    <t xml:space="preserve">- Vse pohištvo mora biti proizvedeno iz okoljsko manj obremenjujočih materialov, zlasti iz lesa, in z </t>
  </si>
  <si>
    <t>okoljsko manj obremenjujočimi procesi.</t>
  </si>
  <si>
    <t>- Les in materiali na njegovi osnovi morajo izvirati iz zakonitih virov.</t>
  </si>
  <si>
    <t>za izdelavo pohištva.</t>
  </si>
  <si>
    <t xml:space="preserve">v kolikor se pojavljajo odstopanja, jih mora uskladiti s projektantom arhitekture.
</t>
  </si>
  <si>
    <t>- Izvajalec je dolžan dobaviti vzorčne izdelke za vsako podskupino izdelkov</t>
  </si>
  <si>
    <t xml:space="preserve">  (mizo, omaro, predalnik, pult...). Z dobavo lahko prične po potrditvi vzorčnih izdelkov.</t>
  </si>
  <si>
    <t xml:space="preserve"> - Izvajalec mora pred izdelavo/ nabavo opreme ter vgradnjo preveriti vse načrte ter bistvene mere.</t>
  </si>
  <si>
    <t>naziv elementa opreme/</t>
  </si>
  <si>
    <t>opis</t>
  </si>
  <si>
    <t>ST3</t>
  </si>
  <si>
    <t>Vrednosti so v EUR!</t>
  </si>
  <si>
    <t>SKUPAJ NOTRANJA OPREMA</t>
  </si>
  <si>
    <t>OMV1</t>
  </si>
  <si>
    <t>KOŠ ZA SMETI</t>
  </si>
  <si>
    <t>RAZNO</t>
  </si>
  <si>
    <t>zap</t>
  </si>
  <si>
    <t>št.</t>
  </si>
  <si>
    <t xml:space="preserve">Ponudnik mora k ponudbi priložiti prospekt ali tehnično skico ponujenih tipskih izdelkov, ter ustrezno dokazilo, ki dokazuje, da so izdelki izdelani skladno z navedenimi normativi v tehničnih opisih. </t>
  </si>
  <si>
    <t xml:space="preserve"> - Maksimalna dimenzijska odstopanja tipskih elementov so lahko do 3%. </t>
  </si>
  <si>
    <t xml:space="preserve">V kolikor se pojavljajo odstopanja, jih mora uskladiti s projektantom arhitekture/ notranje opreme.
</t>
  </si>
  <si>
    <t>STOL VRTILJAK</t>
  </si>
  <si>
    <r>
      <rPr>
        <b/>
        <sz val="9"/>
        <rFont val="Arial Narrow"/>
        <family val="2"/>
        <charset val="238"/>
      </rPr>
      <t>Stol vrtiljak 40*40*H43/83.</t>
    </r>
    <r>
      <rPr>
        <sz val="9"/>
        <rFont val="Arial Narrow"/>
        <family val="2"/>
        <charset val="238"/>
      </rPr>
      <t xml:space="preserve"> Pisarniški stol z možnostjo dviganja in spuščanja. Sedalo in hrbtišče tapecirano, rokonaslona PVC. Tapeciranje iz negorljivega materiala, v barvi po izboru projektanta (črno umetno usnje 218x1627). Polipropilensko podnožje črno ali v barvi po izboru projektanta. 
(vrtiljak La Filo ali enakovredno.)
</t>
    </r>
    <r>
      <rPr>
        <b/>
        <sz val="9"/>
        <rFont val="Arial Narrow"/>
        <family val="2"/>
        <charset val="238"/>
      </rPr>
      <t>Stoli morajo biti izdelani skladno s sledečimi normativi:
SIST EN 1335 Pisarniško pohištvo - Pisarniški delovni stoli</t>
    </r>
  </si>
  <si>
    <t>REGAL KOVINSKI</t>
  </si>
  <si>
    <t>MP2</t>
  </si>
  <si>
    <t>MP1</t>
  </si>
  <si>
    <t>K1</t>
  </si>
  <si>
    <t>OMARA PISARNIŠKA VISOKA</t>
  </si>
  <si>
    <t>PREDALNIK DIMENZIJ 43/ 55/ H57. Izvedba glej opis OMV1.</t>
  </si>
  <si>
    <t>PREDALNIK NA KOLESIH MEHKO ZAPIRANJE</t>
  </si>
  <si>
    <t>OMARA PISARNIŠKA SREDNJA</t>
  </si>
  <si>
    <t>OMS1</t>
  </si>
  <si>
    <t>MIK</t>
  </si>
  <si>
    <t>PROSTORI ZDRAVSTVENE DEJAVNOSTI</t>
  </si>
  <si>
    <t>BIVALNE ENOTE</t>
  </si>
  <si>
    <t>SERVISNI PROSTORI</t>
  </si>
  <si>
    <t>SKUPNI PROSTORI</t>
  </si>
  <si>
    <t>PROSTORI UPRAVE</t>
  </si>
  <si>
    <t>STV1</t>
  </si>
  <si>
    <t>11826_DSO Bovec_načrt notranje opreme</t>
  </si>
  <si>
    <t>STP1</t>
  </si>
  <si>
    <t>MP160</t>
  </si>
  <si>
    <t>MP180</t>
  </si>
  <si>
    <t>MP200</t>
  </si>
  <si>
    <t>MK300</t>
  </si>
  <si>
    <t>Miza pisalna dimenzij 200/ 80/ H75. Izvedba enako kot MP160.</t>
  </si>
  <si>
    <t>Miza konferenčna 300/ 140/ H75. Izvedba enako kot MP160.</t>
  </si>
  <si>
    <t>MP140</t>
  </si>
  <si>
    <t>Miza pisalna priključna dimenzij 140/ 80/ H75. Izvedba enako kot MP160.</t>
  </si>
  <si>
    <t>MIZA PISARNIŠKA 160</t>
  </si>
  <si>
    <t>MIZA PISARNIŠKA 180</t>
  </si>
  <si>
    <t>MIZA PISARNIŠKA 200</t>
  </si>
  <si>
    <t>MIZA PISARNIŠKA PRIKLJUČNA 140</t>
  </si>
  <si>
    <t>MIZA PISARNIŠKA KONFERENČNA 300/ 140/ H75</t>
  </si>
  <si>
    <t>OMARA DIMENZIJ 80/ 40/ H190.
Omare in predalniki so izdelani iz 18 mm debelih ivernih plošč (tudi hrbtišče) oplemenitenih z melaminsko folijo in zaključenih z ABS robovi 2 mm. Omare stojijo na 18 mm visokih PVC regulacijskih nogicah in so brez cokla. Opremljene so z pokrivnimi ploščami (zgoraj), ključavnicami in tečaji, ki omogočajo 110 st. odpiranje in enovijačnimi ALU ročaji okrogle oblike. Police omar so premične. Omare morajo omogočati nakladalnost v višino (možnost dodajanja nadgradenj) in kasnejše enostavno spreminjanje konfiguracij.
Predalniki so na skritih kolesih in imajo centralno zaklepanje. Vodila morajo omogočati mehko zapiranje. Notranjost predalov je v celoti iz lakirane pločevine (NE METABOKS). Gornji predal mora imeti PVC vložek za pisala.
Omare in predalniki morajo ustrezati sledečim normativom:
CEN/TR 14073-1:2004 - dimenzije
EN 14073-2:2004 – varnostne zahteve za omare
EN 14074:2004-trdnost in trajnost gibljivih delov
Za veljavnost ponudbe, morajo ponudniki priložiti ustrezna dokazila (certifikate) od za to pooblaščenih in mednarodno akreditirane institucije, ki bodo dokazovala skladnost izdelkov z navedenimi standardi.</t>
  </si>
  <si>
    <t>OMARA PISARNIŠKA NIZKA</t>
  </si>
  <si>
    <t xml:space="preserve">KOŠ ZA SMETI/ PAPIR. 
Premer koša fi 245 mm (max 280 mm), perforacije fi 3 mm, h= 320 mm. Kovinski perforiran, prašno barvan v barvi po izboru projektanta (ČRNA RAL 9005). 
Koš za smeti art. KP245C proizvajalca KGŽ ali enakovredno.
</t>
  </si>
  <si>
    <t>OMARA PISARNIŠKA SREDNJA 50</t>
  </si>
  <si>
    <t>OMARA DIMENZIJ 80/ 40/ H118. Izvedba glej opis OMV.</t>
  </si>
  <si>
    <t>OMS2</t>
  </si>
  <si>
    <t>OMN1</t>
  </si>
  <si>
    <t>OMARA DIMENZIJ 50/ 40/ H118. Izvedba glej opis OMV.</t>
  </si>
  <si>
    <t>OMARA DIMENZIJ 150/ 40/ H75, brez front, samo odprte police. 
Izvedba glej opis OMV.</t>
  </si>
  <si>
    <t>GARDEROBNA OMARICA KOVINSKA DVODELNA</t>
  </si>
  <si>
    <t>GAR2</t>
  </si>
  <si>
    <t xml:space="preserve">Dvodelna garderobna omarica 180/80/50 cm, 2 prekata po 40 cm, v vsakem prekatu ločena delovan in civilna oblačila z vertikalno pregrado. Oporne noge višine 12 cm, zračnik na vratih, polica zgoraj, drog za obešanje, držalo za brisačo in dežnik na notranji strani vrat. Varnostna ključavnica za vsaka vrata. Iz prvo razrednih jeklenih plošč, elektrostatično prašno barvano, svetlo sive barve RAL 7035.
(Metalobox Project 2FF ali enakovredno)
</t>
  </si>
  <si>
    <t>GARDEROBNA OMARICA KOVINSKA TRODELNA</t>
  </si>
  <si>
    <t>GAR3</t>
  </si>
  <si>
    <t>Dvodelna garderobna omarica 180/80/50 cm, 2 prekata po 40 cm, v vsakem prekatu ločena delovan in civilna oblačila z vertikalno pregrado. Oporne noge višine 12 cm, zračnik na vratih, polica zgoraj, drog za obešanje, držalo za brisačo in dežnik na notranji strani vrat. Varnostna ključavnica za vsaka vrata. Iz prvo razrednih jeklenih plošč, elektrostatično prašno barvano, svetlo sive barve RAL 7035.
(Metalobox Project 2FF ali enakovredno)</t>
  </si>
  <si>
    <t>KLOP GARDEROBNA 100</t>
  </si>
  <si>
    <t>KG100</t>
  </si>
  <si>
    <t>KG150</t>
  </si>
  <si>
    <t>KLOP GARDEROBNA 150</t>
  </si>
  <si>
    <t>Enostranska klop z naslonjalom in obešalniki 150/ 36/ h=160 cm. Sedalo in naslonjalo iz masivnega borovega lesa 1.razreda, kovinske kljukice za obešanje, lakirane noge in konstrukcija sive barve, plastična zaščita za noge.
(Metalobox OP E/H 1500 ali enakovredno)</t>
  </si>
  <si>
    <t>VOZP</t>
  </si>
  <si>
    <t>VOZIČEK ZA PREVOZ ČISTEGA PERILA</t>
  </si>
  <si>
    <t>REGAL KOVINSKI 160</t>
  </si>
  <si>
    <t>VOZN</t>
  </si>
  <si>
    <t>VOZIČEK ZA PERILO IN NEGO</t>
  </si>
  <si>
    <t>Dimenzije 1122/ 630/ h=1670 mm, 4 police, zgoraj povezniki, spodaj 4 kolesa. Kovinske izvedbe, barvano, sive barve.
(Kot npr Timo art 300 500 ali enakovredno)</t>
  </si>
  <si>
    <t>Dimenzije 1300/ 630/ h=1040 mm, 
Voziček za perilo-nego s tremi koši. Voziček je namenjen za prevoz čistega in istočasno zbiranje umazanega perila. V celoti je izdelan iz inox nerjavečega materiala. Opremljen je s tremi policami, dvema nosilcema vreč in košem za zbiranje odpadkov ter s sledečo osnovno opremo: pokrovoma, posebnima obročema za pritrditev vreč, kolesi fi 125 mm, od tega imata dve kolesi vgrajen zavorni sistem.
(Kot npr Timo art 300 420 ali enakovredno)</t>
  </si>
  <si>
    <t>Dimenzije 850/ 540/ h=920 mm, 
Voziček za prevoz umazanega perila dvojni s pedalom, inox izvedba, odpiranje pokrovov na nožni pedal. Konstrukcija vozička je izdelana iz inox nerjavečih cevi. Voziček je opremljen s sledečo osnovno opremo: pokrovoma, posebnima obročema za pritrditev vreč, kolesi fi 75mm in odbojnimi kolesi.
(Kot npr Timo art art. 300 210/P ali enakovredno)</t>
  </si>
  <si>
    <t>VOZČ</t>
  </si>
  <si>
    <t>VOZIČEK ČISTILNI</t>
  </si>
  <si>
    <t>Dimenzije 120 x 58 x 112 cm.
Čistilni voziček na vrtljivih kolesih, iz polipropilena, enostaven za čiščenje, nerjaveč. Trije prekati. Vsebuje več hermetično zaprtih veder in držalo za 120 litrske vrečke.
(kot npr. Makom, Magic System 700B, TTS ali enakovredno)</t>
  </si>
  <si>
    <t>OMKS</t>
  </si>
  <si>
    <t>OMARA KOVINSKA ZA SHRANJEVANJE</t>
  </si>
  <si>
    <t>OMKČ</t>
  </si>
  <si>
    <t>OMARA KOVINSKA ZA ČISTILA</t>
  </si>
  <si>
    <t>VOZT</t>
  </si>
  <si>
    <t>VOZIČEK ZA TUŠIRANJE HIDRAVLIČNI</t>
  </si>
  <si>
    <t>DVH</t>
  </si>
  <si>
    <t>DVM</t>
  </si>
  <si>
    <t>POS1</t>
  </si>
  <si>
    <t>POS2</t>
  </si>
  <si>
    <t>Enostranska klop z naslonjalom in obešalniki 100/ 36/ h=160 cm. Sedalo in naslonjalo iz masivnega borovega lesa 1.razreda, kovinske kljukice za obešanje, lakirane noge in konstrukcija sive barve, plastična zaščita za noge.
(Metalobox OP E/H 1000 ali enakovredno)</t>
  </si>
  <si>
    <t>REGAL KOVINSKI 100</t>
  </si>
  <si>
    <t>REGAL KOVINSKI SKLADIŠČNI</t>
  </si>
  <si>
    <t xml:space="preserve">Kovinski regali 160/ 42/ h=180 cm, dvodelni. Z regulacijo višine polic. Sestavljivi polični regali, visoka nosilnost polic (min 90 kg/ polico), elektrostatično prašno barvanje, svetlo sive barve. PVC podstavek profilov/ nog, 5 kom polic, hrbtna križna povezava za večjo stabilnost.
(kot npr Metalobox Light R90 regali ali enakovredno)
</t>
  </si>
  <si>
    <t xml:space="preserve">Kovinski regali 106/ 42/ h=180 cm.  Z regulacijo višine polic. Sestavljivi polični regali, visoka nosilnost polic (min 90 kg/ polico), elektrostatično prašno barvanje, svetlo sive barve. PVC podstavek profilov/ nog, 5 kom polic, hrbtna križna povezava za večjo stabilnost.
(kot npr Metalobox Light regali ali enakovredno)
</t>
  </si>
  <si>
    <t>OMARA KOVINSKA ZA DOKUMENTE</t>
  </si>
  <si>
    <t xml:space="preserve">Kovinski regali z večjo nosilnostjo 108/ 50/ h=240 cm. Z regulacijo višine polic. Sestavljivi polični regali, visoka nosilnost polic (min 150 kg/ polico, največja nosilnost 750 kg), jeklene police, elektrostatično prašno barvanje, svetlo sive barve. PVC podstavek profilov/ nog, 5 kom polic.
(kot npr Metalobox Rack 240 visok regal ali enakovredno)
</t>
  </si>
  <si>
    <t xml:space="preserve">Kovinska omara 100/ 40/ h=180 cm. 4 police nastavljive po višini, nosilnost police do 30 kg, varnostna ključavnica v dveh točkah, 2 ključa. Elektrostatično prašno barvanje, svetlo sive barve, prvo razredne jeklene plošče.
(kot npr Metalobox Light ali enakovredno)
</t>
  </si>
  <si>
    <t xml:space="preserve">Kovinska omara za shranjevanje čistil in predmetov 60/ 40/ h=180 cm. Porazdeljen prostor, v katerem se lahko namesti opremo za čiščenje, metle z dolgim ročajem, vedra ter sama sredstva za čiščenje. Elektrostatično prašno barvanje, svetlo sive barve, prvo razredne jeklene plošče.
(kot npr Metalobox Clean ali enakovredno)
</t>
  </si>
  <si>
    <t xml:space="preserve">Kovinska omara 100/ 42/ h=198 cm. 4 police nastavljive po višini, nosilnost police do 50 kg, varnostna ključavnica v dveh točkah, 2 ključa. Elektrostatično prašno barvanje, svetlo sive barve, prvo razredne jeklene plošče.
(kot npr Metalobox Document ali enakovredno)
</t>
  </si>
  <si>
    <t>OMKD</t>
  </si>
  <si>
    <t>VOU</t>
  </si>
  <si>
    <t>VOZIČEK/ POSTELJA ZA PREVOZ UMRLIH</t>
  </si>
  <si>
    <t>STOI</t>
  </si>
  <si>
    <t>VOZU2</t>
  </si>
  <si>
    <t>VOZU1</t>
  </si>
  <si>
    <t>VOZIČEK ZA UMAZANO PERILO ENOJNI</t>
  </si>
  <si>
    <t>VOZIČEK ZA UMAZANO PERILO DVOJNI</t>
  </si>
  <si>
    <t>Dimenzije 390/ 390/ h=920 mm, 
Voziček za prevoz umazanega perila enojni s pedalom, inox izvedba, odpiranje pokrovov na nožni pedal. Konstrukcija vozička je izdelana iz inox nerjavečih cevi. Voziček je opremljen s sledečo osnovno opremo: pokrovoma, posebnima obročema za pritrditev vreč, kolesi fi 75mm in odbojnimi kolesi.
(Kot npr Timo art art. 300 110/P ali enakovredno)</t>
  </si>
  <si>
    <t>BLA</t>
  </si>
  <si>
    <t>KAD1</t>
  </si>
  <si>
    <t>KOPALNA KAD HIDRAVLIČNA</t>
  </si>
  <si>
    <t>OMVB</t>
  </si>
  <si>
    <t>OMARA GARDEROBNA</t>
  </si>
  <si>
    <t>ELEKTRIČNA DVIŽNA POSTELJA BIVALNE ENOTE</t>
  </si>
  <si>
    <t>ELEKTRIČNA DVIŽNA POSTELJA BIVALNE ENOTE DALJŠA</t>
  </si>
  <si>
    <t>NOC</t>
  </si>
  <si>
    <t>NOČNA OMARICA NA KOLESIH</t>
  </si>
  <si>
    <t>MIZA</t>
  </si>
  <si>
    <t>MIB</t>
  </si>
  <si>
    <t>STOL OBLAZINJEN</t>
  </si>
  <si>
    <t>MIZICA KONZOLNA SERVIRNA NA KOLESIH</t>
  </si>
  <si>
    <t>PREMIČNA PREDELNA STENA</t>
  </si>
  <si>
    <t xml:space="preserve">Dimenzije ležišča 2050 (2200)/ 665 (815)/ h= 490 do 870 mm.
Voziček za prevoz umrlih hidravlični. Podvozje vozička je izdelano iz jeklenih cevi pobarvanih z epoxi prahom. Ležišče vožička je izdelano iz inox pločevine z blagim robom. Voziček je opremljen z odbojnimi kolesi, ročaji za prevoz, bočnimi zložljivimi ograjicami in s štirimi kolesi fi 125 mm s centralnim zavornim sistemom. Dovoljeno pranje in dezinfekcija na 85 °C. 
(Kot npr Timo art 151100 ali enakovredno.)
</t>
  </si>
  <si>
    <t>VODZ</t>
  </si>
  <si>
    <t>VODILA ZA ZAVESE</t>
  </si>
  <si>
    <t xml:space="preserve">Vodilo profil 20/ 20 mm. Dolžina vodila 3,00 m.
Aluminijska tračna nadgradna vodila za zavese, klasično ročno upravljanje, montaža nadometno na strop. Stabilna, robustna, enostavno vzdrževanje, natančna izdelava. 5 let garancije. Z vso potrebno podkonstrukcijo in ojačitvami za montažo v MK strop.
(kot npr Leha Alu vodila ali enakovredno)
</t>
  </si>
  <si>
    <t>ZAVESE</t>
  </si>
  <si>
    <t>ZAV</t>
  </si>
  <si>
    <t xml:space="preserve">Zavesa d=3,00 m/ h= 3,00 m.
Zavesa iz goste tkanine, ki omogoča zatemnitev. Tkanina enostavna za vzdrževanje, pralno na 60 stopinj. Barva in vzorec po izboru projektanta.
</t>
  </si>
  <si>
    <t>OMV3</t>
  </si>
  <si>
    <t>OMARA VISOKA NEGOVALNE KOPALNICE</t>
  </si>
  <si>
    <t>OMV2</t>
  </si>
  <si>
    <t>OMARA VISOKA OSEBJE</t>
  </si>
  <si>
    <t>OMV4</t>
  </si>
  <si>
    <t>OMARA VISOKA ZDRAVILA</t>
  </si>
  <si>
    <t>ČK1</t>
  </si>
  <si>
    <t>ČK2</t>
  </si>
  <si>
    <t>ČK3</t>
  </si>
  <si>
    <t>ČK4</t>
  </si>
  <si>
    <t>PUS</t>
  </si>
  <si>
    <t>PULT SPREJEM</t>
  </si>
  <si>
    <t>RPUS</t>
  </si>
  <si>
    <t>RETRO PULT SPREJEM</t>
  </si>
  <si>
    <t>ČAJNA KUHINJA 1</t>
  </si>
  <si>
    <t>ČAJNA KUHINJA 2</t>
  </si>
  <si>
    <t>ČAJNA KUHINJA 3</t>
  </si>
  <si>
    <t>ČAJNA KUHINJA 4</t>
  </si>
  <si>
    <t>POF</t>
  </si>
  <si>
    <t>POLICA FRIZER</t>
  </si>
  <si>
    <t>OMF</t>
  </si>
  <si>
    <t>OMARA FRIZER</t>
  </si>
  <si>
    <t>REGTV</t>
  </si>
  <si>
    <t>REGAL TV VEČNAMENSKI</t>
  </si>
  <si>
    <t>VIS1</t>
  </si>
  <si>
    <t>PUL1</t>
  </si>
  <si>
    <t>VISEČI ELEMENT JEDILNICA</t>
  </si>
  <si>
    <t>AKV</t>
  </si>
  <si>
    <t>REGD</t>
  </si>
  <si>
    <t>REGAL DELOVNA TERAPIJA</t>
  </si>
  <si>
    <t>Omara sestavljena iz manjših prekatov, deloma s frontami, deloma manjšimi predali, za razporejanje zdravil.
Maksimalne dim. G/Š/V: 60/ 80/ 210 cm
Glej priložene sheme!</t>
  </si>
  <si>
    <t>Omara sestavljena iz polic v notranjosti in manjših front s ključavnicami, za hrambo osebnih predmetov osebja.
Maksimalne dim. G/Š/V: 60/ 60/ 210 cm
Glej priložene sheme!</t>
  </si>
  <si>
    <t>Omara sestavljena iz zgornjega dela s policami in frontami ter spodnjega dela s predalniki. Vsi materiali elementa odporni na vlago, za uporabo v kopalnici.
Maksimalne dim. G/Š/V: 50/ 120/ 210 cm
Glej priložene sheme!</t>
  </si>
  <si>
    <t>1.</t>
  </si>
  <si>
    <t>Miza pisalna dimenzij 180/ 80/ H75. Izvedba enako kot MP160.</t>
  </si>
  <si>
    <t>3SED</t>
  </si>
  <si>
    <t>SEDEŽNA GARNITURA- TROSED</t>
  </si>
  <si>
    <t>5.</t>
  </si>
  <si>
    <t xml:space="preserve">Trodelna garderobna omarica 180/120/50 cm, 3 prekata po 40 cm, v vsakem prekatu ločena delovna in civilna oblačila z vertikalno pregrado. Oporne noge višine 12 cm, zračnik na vratih, polica zgoraj, drog za obešanje, držalo za brisačo in dežnik na notranji strani vrat. Varnostna ključavnica za vsaka vrata. Iz prvo razrednih jeklenih plošč, elektrostatično prašno barvano, svetlo sive barve RAL 7035.
(Metalobox Project 3FF ali enakovredno)
</t>
  </si>
  <si>
    <t xml:space="preserve">Kovinski regali 106/ 42/ h=180 cm. Z regulacijo višine polic. Sestavljivi polični regali, visoka nosilnost polic (min 90 kg/ polico), elektrostatično prašno barvanje, svetlo sive barve. PVC podstavek profilov/ nog, 5 kom polic, hrbtna križna povezava za večjo stabilnost.
(kot npr Metalobox Light regali ali enakovredno)
</t>
  </si>
  <si>
    <t>VOF</t>
  </si>
  <si>
    <t>DVIGALO S SEDEŽEM</t>
  </si>
  <si>
    <t>Dvigalo – ambulift s sedežem. 
Ogrodje dvigala in stola je izdelano iz jeklene konstrukcije v kombinaciji z aluminijem. Vsi jekleni deli so zaščiteni po galvanskem postopku, nato pa pobarvani z epoxi prahom v beli niansi. Sedež in hrbtni naslon sta izdelana iz polivretanske mase, sam sedež ima še posebno odprtino, hrbtni naslon je premakljiv in omogoča uporabo z leve in desne strani. Sam stol je opremljen s pasom za fiksacije. Regulacija višine stola se vrši preko elektromotorjev, ki se napaja preko baterije s pomočjo prenosnega stikala. V kompletu z dvigalom je polnilec baterije. Enkratno polnjenje baterije nam omogoča 10 ur neprekinjene uporabe. Dvigalo je konstrukcijsko izdelano, tako da je manipuliranje z njim zelo enostavno.
(kot npr Timo Hektor dvigalo električno ali enakovredno)</t>
  </si>
  <si>
    <t>DVIGALO ZA PREMEŠČANJE</t>
  </si>
  <si>
    <t xml:space="preserve">Stojalo je izdelano iz inox nerjavečega materiala, opremljeno je s teleskopsko nastavitvijo višine od 1300 mm do 2200 mm, s 4 obešalnimi kljukami in obteženim krakom s petimi kolesi fi 075 mm. Od tega imata dve kolesi zavoro.
(kot npr Timo art 400200 ali enakovredno)
</t>
  </si>
  <si>
    <t xml:space="preserve">Konzolna dvižna kad za kopanje; Dostop do kadi z dvigalom je možen s treh strani. Regulacija višine kadi se vrši s pomočjo vgrajenega elektro motornega pogona. Temperatura vode se regulira s pomočjo vgrajenega termostatskega ventila.
Oprema kadi:
Sama kad je anatomsko oblikovana in je opremljena s sledečo dodatno opremo:
- Vbrizgovalni avtomat za dezinfekcijo
- Skrajševalec kadi
- Naslon za glavo
(kot npr Timo Magic 100 ali enakovredno)
</t>
  </si>
  <si>
    <t xml:space="preserve">Dvigalo za premeščanje nepokretnih oseb iz postelje na voziček ali obratno. Lahko se uporablja tudi za kopanje, ni pa to njegova osnovna namembnost. Max obremenite 250 kg. Opremljen je s platnom za prenos velikosti M/L.
(kot npr Timo Moon Mast ali enakovredno)
</t>
  </si>
  <si>
    <t xml:space="preserve">Premična pregradna "španska" stena, višine 145 cm ter skupne dolžine 275 cm (11 delna), bele barve. Stena je montirana na premični voziček. Steno z vozičkom lahko enostavno premikamo po prostoru, ko ni v uporabi pa je enostavno spravimo ob voziček, tako da ne zasede veliko prostora. Premikanje z zgolj enim ročajem za večjo higieničnost in lažje rokovanje. Trdne in gladke površine, omogočeno je enostavno čiščenje in dezinfekcija vseh delov (ploskev, koles itd).
(kot npr Silentia- 11 delna- art. 6211W in premični voziček Silentia art. 6514W)
</t>
  </si>
  <si>
    <t>STF</t>
  </si>
  <si>
    <t>STOL FRIZERSKI</t>
  </si>
  <si>
    <t>STOB</t>
  </si>
  <si>
    <t xml:space="preserve">OMARA DIMENZIJ 80/ 40/ H190.
Omare in predalniki so izdelani iz 18 mm debelih ivernih plošč (tudi hrbtišče) oplemenitenih z melaminsko folijo in zaključenih z ABS robovi 2 mm. Omare stojijo na 18 mm visokih PVC regulacijskih nogicah in so brez cokla. Opremljene so z pokrivnimi ploščami (zgoraj), ključavnicami in tečaji, ki omogočajo 110 st. odpiranje in enovijačnimi ALU ročaji okrogle oblike. Police omar so premične. Omare morajo omogočati nakladalnost v višino (možnost dodajanja nadgradenj) in kasnejše enostavno spreminjanje konfiguracij.
</t>
  </si>
  <si>
    <t>VOZIČEK FRIZERSKI</t>
  </si>
  <si>
    <t>OGLF</t>
  </si>
  <si>
    <t>OGLEDALO FRIZER</t>
  </si>
  <si>
    <t xml:space="preserve">Okroglo ogledalo v alu okvirju, dimenzije fi=100 cm.
</t>
  </si>
  <si>
    <t>UMSF</t>
  </si>
  <si>
    <t>UMIVALNIK S STOLOM FRIZERSKI</t>
  </si>
  <si>
    <t>DELOVNI PULT</t>
  </si>
  <si>
    <t xml:space="preserve">Delavniška miza/ pult. Dimenzije G/ Š/ V= 70/ 200/ 89 cm.
Za večje obremenitve do 1000 kg. Kovinska podkonstrukcija, elektrostatično prašno barvana. Trije predeli ob strani, spdoaj čez celo kovinska polica.
(Kot npr Metalobox art WB MG H, širine 200cm ali enakovredno)
</t>
  </si>
  <si>
    <t xml:space="preserve">Vsi leseni elementi so izdelani iz iverice debeline 18 mm oplemenitene z melaminsko folijo. Vsi robovi so zaključeni z ABS robom debeline 2 mm. Vse omarice opremljene s policami po shemi. Dekor po izboru projektanta.
Fronte so opremljena s tečaji z mehkim zapiranjem, odpiranje 110°. Predali so na vodilih z mehkim in tihim zapiranjem.
Cokel v enakem izgledu kot fronte, odporno na vlago, izdelano iz kompakt plošč (kot npr. Fundermax Compact Interior ali enakovredno).
Ročaji dvovijačni, odporni na vlago  (kot npr Rujz Design art 632.27B, 200 mm ali enakovredno).
</t>
  </si>
  <si>
    <t xml:space="preserve">Vsi leseni elementi so izdelani iz iverice debeline 18 mm oplemenitene z melaminsko folijo. Vsi robovi so zaključeni z ABS robom debeline 2 mm. Vse omarice opremljene s policami po shemi. Dekor po izboru projektanta.
</t>
  </si>
  <si>
    <t>2.</t>
  </si>
  <si>
    <t>1SED</t>
  </si>
  <si>
    <t>FOTELJ ENOSED</t>
  </si>
  <si>
    <t>3SED2</t>
  </si>
  <si>
    <t>MIZA JEDILNA DVOJNA</t>
  </si>
  <si>
    <t>MIZA JEDILNA ENOJNA</t>
  </si>
  <si>
    <t>STOL</t>
  </si>
  <si>
    <t>POC</t>
  </si>
  <si>
    <t>VOZIČEK POČIVALNIK</t>
  </si>
  <si>
    <r>
      <t>Udoben, mehak medicinski počivalnik in voziček. P</t>
    </r>
    <r>
      <rPr>
        <sz val="8"/>
        <rFont val="Arial"/>
        <family val="2"/>
        <charset val="238"/>
      </rPr>
      <t xml:space="preserve">rimeren za rehabilitacijo oziroma udobno počivanje. Je kombinacija vozička za prevoz oseb in postelje, pomoč pri dnevni negi starejših oseb, bolnikov in invalidov. Počivalnik je primeren za notranjo in zunanjo uporabo. Velika kolesa mu omogočajo dobro vodljivost.
Položaj školjke nudi udobno sproščujoče sedenje in počivanje.
Možen je nagib sedeža 30°. Podnožnik je nastavljiv v šestih položajih.
(kot npr Medprotect Školjkasti stol ali enakovredno)
</t>
    </r>
  </si>
  <si>
    <t>SKLOP 2.1 - TIPSKA OPREMA BIVALNE ENOTE</t>
  </si>
  <si>
    <t>SKLOP 2.2 - TIPSKA OPREMA SKUPNI PROSTORI</t>
  </si>
  <si>
    <t>SKLOP 2.4 - TIPSKA OPREMA UPRAVNI/ PISARNIŠKI PROSTORI</t>
  </si>
  <si>
    <t>SKLOP 2.3 - TIPSKA OPREMA ZDRAVSTVENA DEJAVNOST</t>
  </si>
  <si>
    <t>SKLOP 2.5 - TIPSKA OPREMA SERVISNI PROSTORI</t>
  </si>
  <si>
    <t>SKLOP 2.6 - TIPSKA OPREMA RAZNO</t>
  </si>
  <si>
    <t>3.</t>
  </si>
  <si>
    <t xml:space="preserve">KOŠ ZA SMETI/ PAPIR. 
Premer koša fi 245 mm (max 280 mm), perforacije fi 3 mm, h= 320 mm. Kovinski perforiran, prašno barvan v barvi po izboru projektanta (ČRNA RAL 9005). 
(koš za smeti art. KP245C proizvajalca KGŽ ali enakovredno)
</t>
  </si>
  <si>
    <t>MIZA PREGLEDNA TERAPEVTSKA</t>
  </si>
  <si>
    <t>MIZA PREGLEDNA TERAPEVTSKA FIZIOTERAPIJA</t>
  </si>
  <si>
    <t xml:space="preserve">Dimenzije- dolžina: 129 - 163 cm, širina: 66 cm, višina: 106 cm, višina sedišča: 49 cm.
Električni umivalnik za frizerski salon vsebuje električno nastavljiv naslon za noge.
Sedišče, hrbtišče in rokonasloni iz mehke pene, ki je obdana umetno usnje visoke kakovostu (čvrsto, kvalitetno in  enostavno za vzdrževanje). Kakovoste vzmeti za še udobnejše sedenje med pranjem las.
Umivalni del umivalnika za lase je izredno globok, postavljen na fleksibilen, kovinski mehanizem, obdan z gumo za dodatno zaščito pred vlago. Keramični del umivalnika je nastavljiv.
</t>
  </si>
  <si>
    <t xml:space="preserve">Dimenzije- dolžina: 66cm, širina: 62 cm, višina: 44-56 cm, podnožje fi 55cm, maksimalna obremenitev 150 kg.
Stol za frizerski salon nudi hidravlično nastavitev višine. Za še lažjo namestitev pa nudi hidravlika frizerskega stola tudi možnost blokade, ki prepreči stransko obračanje stola.  
Podnožje samega stola je povsem ravno in kromirano, premera 55 centimetrov, kar zagotavlja izjemno stabilnost stola. Za dodatno stabilnost poskrbi kovinska konstrukcija stola. Zaključni sloj stola predstavlja udobno in kvalitetno oblazinjenje.
</t>
  </si>
  <si>
    <t xml:space="preserve">Frizerski voziček vsebuje 6 predalov za shranjevanje, prostoren odlagalni prostor za pripomočke na vrhu samega vozičke in vgrajeno držalo za fen. Postavljen na 4 kolesa.
</t>
  </si>
  <si>
    <r>
      <t>Obposteljna konzolna mizica, nastavljiva po višini in z možnostjo regulacije naklona.</t>
    </r>
    <r>
      <rPr>
        <sz val="9"/>
        <color rgb="FF000000"/>
        <rFont val="Arial Narrow"/>
        <family val="2"/>
        <charset val="238"/>
      </rPr>
      <t xml:space="preserve"> 
Dimenzije 62x 41x 87 /113 Hcm. 
Konstrukcijsko je mizica konzolna in omogoča bolniku uporabo v bolniški postelji, na stolu ali na invalidskem vozičku. Po uporabi se spravi v bolniško omarico tako, da ne zavzema dodatnega prostora.
Celotna konstrukcija mizice je izdelana iz jeklenih okroglih in pravokotnih cevi, zaščitenih s posebnim PVC prahom po postopku BioCot, kar preprečuje nastajanje mikro organizmov in omogoča pranje in razkuževanje.
Mizna ploskev mizice je rahlo poglobljena in ima možnost regulacije višine, ter regulacijo naklona. Mehanizem za nastavljanje višine je enostaven in zanesljiv, gladko tekoč. Višina se regulira s pomočjo plinskega cilindra. Mizica je opremljena s 4 kolesi fi 50 mm, tako da se jo lahko premika po prostoru brez posebnega napora. Mehanizem koles zagotavlja dobro vodljivost, sistem blokiranja koles je dostopen z nogo in zanesljiv.
(kot npr Malvestio art 332480 ali enakovredno)
</t>
    </r>
  </si>
  <si>
    <t xml:space="preserve">Pregledna miza dvodelna hidravlična, večja.
Dimenzije 1200/ 2080/ H 460-850 mm.
Dim. vzglavnega dela 550x1200; dim. vznožnega dela 1500x1200 mm.
Postavljena na 4 noge, maksimalna obremenitev 200 kg. Ležišče mize je dvodelno, tapecirano, z možnostjo regulacije vzglavnega dela in višine ležišča.
Miza je opremljena z nosilcem za rolo papir pod vzglavnim delom.
Regulacija višine ležišča s pomočjo hidravličnega cilindra od 460 do 850 H mm. 
Regulacija vzglavnega dela ležišča s pomočjo plinskega cilindra od -45° do 45°.
(kot npr Timo Pregledna miza hidravlična BOBATH VOJTA art 114101 ali enakovredno)
</t>
  </si>
  <si>
    <t xml:space="preserve">Bolniška omarica,  dim. 53x43x71 Hcm. Korpus omarice je izdelan iz jeklene barvane pločevine. Vratca, fronta predala ter vrhnja plošča so izdelane iz kompaktnih laminatnih plošč HPL, debeline 8 mm.
</t>
  </si>
  <si>
    <t xml:space="preserve">Omarica je na 4 gumiranih kolesih fi 50 mm, z zavorami, ki omogočajo lahko vodljivost v vse smeri ter s 4 odbojnimi kolesi  fi 50 mm za zaščito. 
Predal omarice je opremljen s posebnim plastičnim vložkom izdelanim iz ABS mase in je v predal omarice samo ustavljen, kar nam omogoča zelo enostavno čiščenje in pranje. 
V korpusu omarice sta vgrajena 2 vložka iz ABS mase, namenjena odlaganju steklenic.
Možnost odpiranja vrat in predala z leve in desne strani.
Vsi uporabljeni materiali pri izdelavi omarice omogočajo pranje in dezinfekcijo.
Vsi robovi in ročaji omarice so zaobljeni.
Omarica je stabilna tudi ob odprtem predalu in vratcih skupaj, vrhnji predal z blokado.
Konstrukcija nočne omarice in mizice je obdelana in zaščitena po posebnem proti-bakterijskem načinu BioCote ®, ki preprečuje nastajanje bakterij za bolnišnične okužbe.
Ogrodje omarice v sivi barvni niansi, možnost izbire barve HPL.
(kot npr Malvestio art 330600 ali enakovredno)
</t>
  </si>
  <si>
    <t>PROSTO STOJEČE INFUZIJSKO STOJALO</t>
  </si>
  <si>
    <t>BLAZINA/ DESKA ZA PRELAGANJE OSEB</t>
  </si>
  <si>
    <t>Stol vrtiljak 40*40*H43/83. Pisarniški stol z možnostjo dviganja in spuščanja. Sedalo in hrbtišče tapecirano, rokonaslona PVC. Tapeciranje iz negorljivega materiala, v barvi po izboru projektanta (črno umetno usnje 218x1627). Polipropilensko podnožje črno ali v barvi po izboru projektanta. 
(vrtiljak La Filo ali enakovredno.)
Stoli morajo biti izdelani skladno s sledečimi normativi:
SIST EN 1335 Pisarniško pohištvo - Pisarniški delovni stoli</t>
  </si>
  <si>
    <t>Miza dimenzij 150/ 95/ H78. Izvedba enako kot MI95.</t>
  </si>
  <si>
    <t>MI95</t>
  </si>
  <si>
    <t>MI140</t>
  </si>
  <si>
    <t>STOL BIVALNE ENOTE</t>
  </si>
  <si>
    <t xml:space="preserve">Omara garderobna, dimenzije 100x 54x h232 cm. Izdelana iz iverala in laminata po izboru, vsi leseni deli debeline 18 mm, notranjost: dva predala, obešalna palica in 5 polic, ročaji in podnožje sive barve, omara je na kovinskih nogicah, s ključavnico.
(kot npr Malvestio art 3GT630 ali enakovredno)
</t>
  </si>
  <si>
    <t>OMNO</t>
  </si>
  <si>
    <t>OMARICA NIZKA IN OBEŠALNIK</t>
  </si>
  <si>
    <t>REGF</t>
  </si>
  <si>
    <t>REGF2</t>
  </si>
  <si>
    <t>REGAL FIZIOTERAPIJA ODPRT</t>
  </si>
  <si>
    <t>MP210</t>
  </si>
  <si>
    <t>MIZA PISARNIŠKA 210</t>
  </si>
  <si>
    <t>OLT</t>
  </si>
  <si>
    <t>OLTAR</t>
  </si>
  <si>
    <t xml:space="preserve">PREDALNIK DIMENZIJ 43/ 55/ H57. Izvedba glej opis OMV1.
</t>
  </si>
  <si>
    <r>
      <rPr>
        <b/>
        <sz val="9"/>
        <rFont val="Arial Narrow"/>
        <family val="2"/>
        <charset val="238"/>
      </rPr>
      <t>Stol vrtiljak 40*40*H43/83.</t>
    </r>
    <r>
      <rPr>
        <sz val="9"/>
        <rFont val="Arial Narrow"/>
        <family val="2"/>
        <charset val="238"/>
      </rPr>
      <t xml:space="preserve"> Pisarniški stol z možnostjo dviganja in spuščanja. Sedalo in hrbtišče tapecirano, rokonaslona PVC. Tapeciranje iz negorljivega materiala, v barvi po izboru projektanta (črno umetno usnje 218x1627). Polipropilensko podnožje črno ali v barvi po izboru projektanta. 
(vrtiljak La Filo ali enakovredno.)
</t>
    </r>
    <r>
      <rPr>
        <b/>
        <sz val="9"/>
        <rFont val="Arial Narrow"/>
        <family val="2"/>
        <charset val="238"/>
      </rPr>
      <t xml:space="preserve">Stoli morajo biti izdelani skladno s sledečimi normativi:
SIST EN 1335 Pisarniško pohištvo - Pisarniški delovni stoli
</t>
    </r>
  </si>
  <si>
    <t>PUF</t>
  </si>
  <si>
    <t>PULT FIZIOTERAPIJA</t>
  </si>
  <si>
    <t>PULT UMRLI</t>
  </si>
  <si>
    <t>PUU</t>
  </si>
  <si>
    <t>Miza PISALNA PISARNIŠKA dimenzij 160/ 80/ H75.
Podnožja miz so izdelana iz kovinskih prašnobarvanih cevi 25x50 mm. Med seboj so podnožja povezane s kovinskim inštalacijskim kanalom, ki omogoča pritrjevanje elektro priključkov za računalnikov  in ostalih elektro naprav. Noge miz imajo fino nastavitev višine.
Mizne plošče so izdelane iz 25 mm debele iverne plošče oplemenitene z melaminsko folijo, robovi obdelani z ABS trakom 2 mm. Na podnožje so preko distančnikov višine 2 cm (izgled lebdeče mize) privijačine z metričnimi vijaki v vgrajene “rampa” matice.
Mize pisalne in priključne imajo vgrajene okrogle pvc rozete za razvod kablov oz dostop do računalnikov, elektro in UTP priključkov pod mizo. Pozicijo določi projektant oziroma uporabnik.
Priključne mize imajo eno nogo in podaljšan inštalacijski kanal, ki je povezan z inštalacijskim kanalom osnovne pisalne mize.
Mize kot naprimer sistem SMART Gonzaga ali enakovredno.
Mize  moraju ustrezati sledečim normativom:
EN 527-1:2001 - dimenzije
EN 527-2:2003 - varnostne zahteve za mize
EN 527-3:2003 - stabilnost in trdnost konstrukcije</t>
  </si>
  <si>
    <t>Pregledna miza dvodelna hidravlična.
Dimenzije 700/ 2080/ H 500-890 mm.
Dim. vzglavnega dela 550x700; dim. vznožnega dela 1500x700 mm.
S kolesi fi 125 mm s točkovnim zavornim sistemom. Ležišče mize je dvodelno, tapecirano, z možnostjo mehanske regulacije višine ležišča in naklona vzglavja. Miza je opremljena z nosilcem za rolo papir pod vzglavnim delom. Maksimalna dovoljena obremenitev je 200 kg. 
Regulacija višine ležišča s pomočjo hidravličnega cilindra od 500 do 890 H mm. Regulacija vzglavnega dela ležišča s pomočjo plinskega cilindra od -45° do 45°.
(kot npr Timo Pregledna miza hidravlična art 114500 ali enakovredno)</t>
  </si>
  <si>
    <t xml:space="preserve">Miza PISALNA PISARNIŠKA dimenzij 180/ 80/ H75.
Podrobnejši opis glej poglavje 4- PROSTORI UPRAVE- MP160.
</t>
  </si>
  <si>
    <t xml:space="preserve">Miza PISALNA PISARNIŠKA PRIKLJUČNA dimenzij 140/ 80/ H75.
Izvedba glej poglavje 4- PROSTORI UPRAVE- MP160.
</t>
  </si>
  <si>
    <t xml:space="preserve">Miza PISALNA PISARNIŠKA dimenzij 210/ 80/ H75.
Izvedba glej poglavje 4- PROSTORI UPRAVE- MP160.
</t>
  </si>
  <si>
    <t xml:space="preserve">OMARA DIMENZIJ 80/ 40/ H190.
Podrobnejši opis glej poglavje 4- PROSTORI UPRAVE- OMV1.
</t>
  </si>
  <si>
    <t xml:space="preserve">OMARA DIMENZIJ 80/ 40/ H118.
Izvedba glej poglavje 4- PROSTORI UPRAVE- OMV1.
</t>
  </si>
  <si>
    <t xml:space="preserve">PREDALNIK DIMENZIJ 43/ 55/ H57.
Izvedba glej poglavje 4- PROSTORI UPRAVE- OMV1.
</t>
  </si>
  <si>
    <r>
      <rPr>
        <b/>
        <sz val="9"/>
        <rFont val="Arial Narrow"/>
        <family val="2"/>
        <charset val="238"/>
      </rPr>
      <t>Miza PISALNA PISARNIŠKA dimenzij 160/ 80/ H75.</t>
    </r>
    <r>
      <rPr>
        <sz val="9"/>
        <rFont val="Arial Narrow"/>
        <family val="2"/>
        <charset val="238"/>
      </rPr>
      <t xml:space="preserve">
Podnožja miz so izdelana iz kovinskih prašnobarvanih cevi 25x50 mm. Med seboj so podnožja povezane s kovinskim inštalacijskim kanalom, ki omogoča pritrjevanje elektro priključkov za računalnikov  in ostalih elektro naprav. Noge miz imajo fino nastavitev višine.
Mizne plošče so izdelane iz 25 mm debele iverne plošče oplemenitene z melaminsko folijo, robovi obdelani z ABS trakom 2 mm. Na podnožje so preko distančnikov višine 2 cm (izgled lebdeče mize) privijačine z metričnimi vijaki v vgrajene “rampa” matice.
Mize pisalne in priključne imajo vgrajene okrogle pvc rozete za razvod kablov oz dostop do računalnikov, elektro in UTP priključkov pod mizo. Pozicijo določi projektant oziroma uporabnik.
Priključne mize imajo eno nogo in podaljšan inštalacijski kanal, ki je povezan z inštalacijskim kanalom osnovne pisalne mize.
Mize kot naprimer sistem SMART Gonzaga ali enakovredno.
Mize  moraju ustrezati sledečim normativom:
EN 527-1:2001 - dimenzije
EN 527-2:2003 - varnostne zahteve za mize
EN 527-3:2003 - stabilnost in trdnost konstrukcije
</t>
    </r>
  </si>
  <si>
    <t xml:space="preserve">Dim. 2050 x 800x 500/890 H mm
Enodelno ležišče z možnostjo postavitve v 90° stranski položaj, kar omogoča zelo lahko čiščenje in dezinfekcijo po uporabi, ter regulacijo višine. Konstrukcija vozička je izdelana iz jeklenih cevi in korozijsko zaščitena s kataforezo ter s končnim slojem s prašnim barvanjem po RAL lestvici. Podvozje vozička je zaščiteno z ABS pokrovi. 
Regulacija višine od 500 do 890 mm s pomočjo hidravličnega cilindra preko nožnega pedala.
Širina notranja 660 mm zunanja 815 mm.
(kot npr. Timo art 155000-1900 ali enakovredno)
</t>
  </si>
  <si>
    <t>POPIS OPREME Z OCENO VREDNOSTI</t>
  </si>
  <si>
    <t>P1</t>
  </si>
  <si>
    <t>RK100</t>
  </si>
  <si>
    <t>RK160</t>
  </si>
  <si>
    <t>RKS</t>
  </si>
  <si>
    <t>DP200</t>
  </si>
  <si>
    <t>PST</t>
  </si>
  <si>
    <t>MK80</t>
  </si>
  <si>
    <t xml:space="preserve">Miza dimenzij: 70x 70 x h78cm, mizna plošča iverna plošča 18 mm, zaključni sloj laminat (barve po izboru projektanta), rob ABS, noge kovinske pravokotne sive z fino nastavitvijo višine.
</t>
  </si>
  <si>
    <t xml:space="preserve">Lesena osnovna konstrukcija, tapecirano sedišče in naslon. Tapeciranje umetno usnje, negorljivo, možnost enostavnega čiščenja.
Dimenzije: 55/ 55/ h76 cm
Stoli morajo biti izdelani skladno s sledečimi normativi:: 
EN 16139:2013 - Pohištvo - Trdnost, trajnost in varnost - Zahteve za sedežno pohištvo, za javno uporabo
(kot npr stol Layer Billiani  ali enakovredno)
</t>
  </si>
  <si>
    <t xml:space="preserve">Stol tapeciran na lesenih okroglih nogah enakega odtenka kot je ostala oprema. Tapeciranje kvalitetna negorljiva tkanina po izboru projektanta. Stol ima monolitno izdelano sedalo, hrbtni naslon ter rokonaslone. 
(kot npr stol Adima To-date design  ali enakovredno)
</t>
  </si>
  <si>
    <t>KOT</t>
  </si>
  <si>
    <t>ZELENI BRALNI KOTIČEK</t>
  </si>
  <si>
    <t>KOR</t>
  </si>
  <si>
    <t>KORITO ZA ZASADITVE</t>
  </si>
  <si>
    <t>LET1</t>
  </si>
  <si>
    <t>BRA</t>
  </si>
  <si>
    <t>BRADLJA ZA FIZIOTERAPIJO</t>
  </si>
  <si>
    <t xml:space="preserve">Lesena bradlja, 150 kg. Prilagodljiva višina: 70-108 cm, dolžine 280 cm. Dvoje lesenih oprijemal okroglega prereza, kovinska podkonstrukcija, samostoječa. Možnost nastavitve višine.
</t>
  </si>
  <si>
    <t>Čajna kuhinja sestavljena iz visečih in podpultnih elementov ter vgrajenih aparatov in umivalnika .
Maksimalne dim. G/Š/V: 60/ 360/ H210 cm
Glej priložene sheme!</t>
  </si>
  <si>
    <t>Čajna kuhinja sestavljena iz visečih in podpultnih elementov ter vgrajenih aparatov in umivalnika.
Maksimalne dim. G/Š/V: 60/ 190/ H210 cm
Glej priložene sheme!</t>
  </si>
  <si>
    <r>
      <rPr>
        <b/>
        <sz val="10"/>
        <rFont val="Arial Narrow"/>
        <family val="2"/>
        <charset val="238"/>
      </rPr>
      <t>Vgrajeni aparati in bela tehnika</t>
    </r>
    <r>
      <rPr>
        <sz val="10"/>
        <rFont val="Arial Narrow"/>
        <family val="2"/>
        <charset val="238"/>
      </rPr>
      <t xml:space="preserve">
-Pomivalni stroj Gorenje GV672C62 ali enakovredno (obvezno 20 min hitri program!)
-Indukcijsko kuhališče GORENJE IT645BCSC ali enakovredno
-Hladilnik podpultni vgradni GORENJE RBIU6092AW ali enakovredno
-Napa, vgradna v elementu, delovanje na obtočni zrak, vključno z ogljenimi filtri GORENJE BHP623E13X ali enakovredno
-Korito z odcejalnikom, skupaj z odtokom ALVEUS LINE 80 ali enakovredno
(-Armatura glej popis strojnih instalacij)
</t>
    </r>
  </si>
  <si>
    <t xml:space="preserve">Električna negovalna postelja, s trapezom. S štiridelnim ležiščem in tremi nastavljivimi pregibi ležalne ploskve, z možnostjo regulacije višine.
Dimenzije postelje: 209x 103x h89 cm, nosilnost 200 kg.
Dimenzije ležišča: 195/ 85 cm
Bolniška postelja ima možnost regulacije višine s pomočjo elektromotorja od 40 do 80 cm. Ležišče postelje je sestavljeno iz štirih sekcij, od katerih je možna regulacija:
-Vzglavnega dela ležišča od 0° do 80°
-Srednjega dela ležišča od 0° do 30°
-Vznožnega dela ležišča od -20° do +30°
</t>
  </si>
  <si>
    <t xml:space="preserve">Regulacija vzglavnega dela se vrši s pomočjo elektomotorja, ravno tako regulacija srednjega dela ležišča, regulacija vznožnega dela ležišča pa se vrši mehansko, istočasno je možno regulirat regulacijo naklonov vzglavnega in vznožnega dela postelje ali postaviti ležišče v relaksacijski položaj. Vse regulacije ležišča se vršijo preko daljinske komande, katera je opremljena z osmimi stikali, sama stikala pa so izdelana, tako da so uporabna tudi za slabovidne ljudi, na otip. Ogrodje - konstrukcija bolniške postelje je izdelana iz jeklenih cevi, zaščitenih - pobarvanih s PVC prahom v sivi niansi, na ležišču je montirana jeklena mreža. Pri vzglavnem delu postelje sta z leve in desne strani ležišča, vgrajena nastavka za montažo vrtljive konzole s trapezom. Vzglavna in vznožna stranica sta izdelani iz kombinacije masivnega lesa in iverala zaščitenega z dvokomponentnim poliuretanskim lakom, kar omogoča vlažno čiščenje. Vsi leseni deli postelje so zaokroženi. Postelja je opremljena s štirimi kolesi fi 125 mm, kvalitete takšne, da ne pušča sledi s centralnim zavornim sistemom na vsa štiri kolesa.Na vogalih postelje so vgrajena odbojna kolesa premera fi 100 mm.
Oprema postelje:
-Varovalna ograjica je sestavljena iz 4 - ih letev. Vse letve so zaokrožene ovalno, tako da preprečujejo nastanek odrgnin ali drugih poškodb,
-Konzola s trapezom.
(kot npr Timo art 500400 ali enakovredno)
</t>
  </si>
  <si>
    <t>POS1-1</t>
  </si>
  <si>
    <t>POSTELJNI VLOŽEK</t>
  </si>
  <si>
    <t xml:space="preserve">Dimenzije ležišča: dolžina 210x 85 cm.
Ostalo glej opis POS1.
</t>
  </si>
  <si>
    <t>POS2-1</t>
  </si>
  <si>
    <t>POSTELJNI VLOŽEK DALJŠI</t>
  </si>
  <si>
    <t xml:space="preserve">Dimenzije ležišča: dolžina 210x 85 cm.
Ostalo glej opis POS1-1.
</t>
  </si>
  <si>
    <t xml:space="preserve">Deska za premeščanje oseb, dimenzije 50/ 180 cm. 
Izdelano iz antibakterijeskega, negorljivega, netoksičnega materiala. Notranje polnilo iz pene, zunanji del iz silikonsko prevlečene drsljive tkanine. Na zaključkih PE ročaji. Maksimalna obremenitev 180 kg.
(kot npr Samarit Rollboard Standard art 50-440.2100 ali enakovredno)
</t>
  </si>
  <si>
    <r>
      <rPr>
        <b/>
        <sz val="10"/>
        <rFont val="Arial Narrow"/>
        <family val="2"/>
        <charset val="238"/>
      </rPr>
      <t>Vgrajeni aparati in bela tehnika</t>
    </r>
    <r>
      <rPr>
        <sz val="10"/>
        <rFont val="Arial Narrow"/>
        <family val="2"/>
        <charset val="238"/>
      </rPr>
      <t xml:space="preserve">
-Indukcijsko kuhališče GORENJE IT321BCSC ali enakovredno
-Hladilnik podpultni vgradni GORENJE RBIU6092AW ali enakovredno
-Korito z odcejalnikom, skupaj z odtokom ALVEUS LINE 80 ali enakovredno
(-Armatura glej popis strojnih instalacij)
</t>
    </r>
  </si>
  <si>
    <r>
      <rPr>
        <b/>
        <sz val="10"/>
        <rFont val="Arial Narrow"/>
        <family val="2"/>
        <charset val="238"/>
      </rPr>
      <t>Vgrajeni aparati in bela tehnika</t>
    </r>
    <r>
      <rPr>
        <sz val="10"/>
        <rFont val="Arial Narrow"/>
        <family val="2"/>
        <charset val="238"/>
      </rPr>
      <t xml:space="preserve">
-Pomivalni stroj Gorenje GV672C62 ali enakovredno (obvezno 20 min hitri program!)
-Indukcijsko kuhališče GORENJE IT645BCSC ali enakovredno
-Hladilnik podpultni vgradni GORENJE RBIU6092AW ali enakovredno
-Napa, vgradna v elementu, delovanje na obtočni zrak, vključno z ogljenimi filtri GORENJE BHP623E13X ali enakovredno
-Korito z odcejalnikom, skupaj z odtokom ALVEUS LINE 80 ali enakovredno
(-Armatura glej popis strojnih instalacij)
</t>
    </r>
  </si>
  <si>
    <t>Čajna kuhinja sestavljena iz visečih in podpultnih elementov ter vgrajenih aparatov in umivalnika.
Maksimalne dim. G/Š/V: 60/ 415/ H210 cm
Glej priložene sheme!</t>
  </si>
  <si>
    <r>
      <rPr>
        <b/>
        <sz val="10"/>
        <rFont val="Arial Narrow"/>
        <family val="2"/>
        <charset val="238"/>
      </rPr>
      <t xml:space="preserve">Vgrajeni aparati in bela tehnika
</t>
    </r>
    <r>
      <rPr>
        <sz val="10"/>
        <rFont val="Arial Narrow"/>
        <family val="2"/>
        <charset val="238"/>
      </rPr>
      <t xml:space="preserve">-Pečica Gorenje BO6725E02BG ali enakovredno
-Pomivalni stroj Gorenje GV672C62 ali enakovredno (obvezno 20 min hitri program!)
-Indukcijsko kuhališče GORENJE IT645BCSC ali enakovredno
-Hladilnik z zamrzovalnikom popolnoma vgradni NO FROST GORENJE NRKI4182P1 ali enakovredno
-Napa, vgradna v elementu, delovanje na obtočni zrak, vključno z ogljenimi filtri GORENJE BHP623E13X ali enakovredno
-Korito z odcejalnikom, skupaj z odtokom ALVEUS LINE 80 ali enakovredno
(-Armatura glej popis strojnih instalacij)
</t>
    </r>
  </si>
  <si>
    <r>
      <rPr>
        <b/>
        <sz val="10"/>
        <rFont val="Arial Narrow"/>
        <family val="2"/>
        <charset val="238"/>
      </rPr>
      <t>Vsi leseni elementi</t>
    </r>
    <r>
      <rPr>
        <sz val="10"/>
        <rFont val="Arial Narrow"/>
        <family val="2"/>
        <charset val="238"/>
      </rPr>
      <t xml:space="preserve"> so izdelani iz iverice debeline 18 mm oplemenitene z melaminsko folijo. Vsi robovi so zaključeni z ABS robom debeline 2 mm. Vse omare opremljene s policami po shemi. Vse fronte s ključavnico, odpiranje brez ročajev.
Fronte so opremljena s tečaji z mehkim zapiranjem, odpiranje 110°. 
</t>
    </r>
    <r>
      <rPr>
        <b/>
        <sz val="10"/>
        <rFont val="Arial Narrow"/>
        <family val="2"/>
        <charset val="238"/>
      </rPr>
      <t>Podnožje</t>
    </r>
    <r>
      <rPr>
        <sz val="10"/>
        <rFont val="Arial Narrow"/>
        <family val="2"/>
        <charset val="238"/>
      </rPr>
      <t xml:space="preserve"> omaric h=10 cm, v enakem izgledu kot fronte, odporno na vlago, izdelano iz kompakt plošč (kot npr. Fundermax Compact Interior ali enakovredno).
</t>
    </r>
  </si>
  <si>
    <r>
      <rPr>
        <b/>
        <sz val="10"/>
        <rFont val="Arial Narrow"/>
        <family val="2"/>
        <charset val="238"/>
      </rPr>
      <t>Vsi leseni elementi</t>
    </r>
    <r>
      <rPr>
        <sz val="10"/>
        <rFont val="Arial Narrow"/>
        <family val="2"/>
        <charset val="238"/>
      </rPr>
      <t xml:space="preserve"> so izdelani iz iverice debeline 18 mm oplemenitene z melaminsko folijo. Vsi robovi so zaključeni z ABS robom debeline 2 mm. Vse omarice (podpultne in viseče) opremljene s policami po shemi. 
Fronte so opremljena s tečaji z mehkim zapiranjem, odpiranje 110°. Predali so na vodilih z mehkim in tihim zapiranjem.
Odpiranje zgornjih front brez ročajev, preko utora v spodnjem delu.
Podpultne omarice stojijo na PVC regulacijskih nogicah višine 10 cm. Cokel v enakem izgledu kot fronte, odporno na vlago, izdelano iz kompakt plošč (kot npr. Fundermax Compact Interior ali enakovredno).
Omarica pod umivalnikom opremljena s koši za ločeno zbiranje odpadkov.
</t>
    </r>
    <r>
      <rPr>
        <b/>
        <sz val="10"/>
        <rFont val="Arial Narrow"/>
        <family val="2"/>
        <charset val="238"/>
      </rPr>
      <t>Zaščitna stenska plošča</t>
    </r>
    <r>
      <rPr>
        <sz val="10"/>
        <rFont val="Arial Narrow"/>
        <family val="2"/>
        <charset val="238"/>
      </rPr>
      <t xml:space="preserve"> vertikalno nad pultom, v celotni dolžini pulta, višine 60 cm. Izdelana iz vlagoodporne iverice, obojestransko ultrapas. Struktura površine in dekor enak kot pult.
</t>
    </r>
    <r>
      <rPr>
        <b/>
        <sz val="10"/>
        <rFont val="Arial Narrow"/>
        <family val="2"/>
        <charset val="238"/>
      </rPr>
      <t>Kuhinjski pult</t>
    </r>
    <r>
      <rPr>
        <sz val="10"/>
        <rFont val="Arial Narrow"/>
        <family val="2"/>
        <charset val="238"/>
      </rPr>
      <t xml:space="preserve"> je izdelan iz vlagoodporne iverice debeline 40 mm, obojestransko oplemeniten z ultrapasom, prav tako zaključni robovi. Tovarniško zaključena delovna plošča, zaključek dvojni radij R3, dekor po izboru projektanta.
</t>
    </r>
    <r>
      <rPr>
        <b/>
        <sz val="10"/>
        <rFont val="Arial Narrow"/>
        <family val="2"/>
        <charset val="238"/>
      </rPr>
      <t xml:space="preserve">Ročaji </t>
    </r>
    <r>
      <rPr>
        <sz val="10"/>
        <rFont val="Arial Narrow"/>
        <family val="2"/>
        <charset val="238"/>
      </rPr>
      <t xml:space="preserve">predalov in omaric dolžine  20 cm, črne barve, kot npr Rujz design art 632.27b ali enakovredno.
</t>
    </r>
  </si>
  <si>
    <r>
      <rPr>
        <b/>
        <sz val="10"/>
        <rFont val="Arial Narrow"/>
        <family val="2"/>
        <charset val="238"/>
      </rPr>
      <t>Vsi leseni elementi</t>
    </r>
    <r>
      <rPr>
        <sz val="10"/>
        <rFont val="Arial Narrow"/>
        <family val="2"/>
        <charset val="238"/>
      </rPr>
      <t xml:space="preserve"> so izdelani iz iverice debeline 18 mm oplemenitene z melaminsko folijo. Vsi robovi so zaključeni z ABS robom debeline 2 mm. Vse omarice (podpultne in viseče) opremljene s policami po shemi. 
Fronte so opremljena s tečaji z mehkim zapiranjem, odpiranje 110°. Predali so na vodilih z mehkim in tihim zapiranjem.
Odpiranje zgornjih front brez ročajev, preko utora v spodnjem delu.
Podpultne omarice stojijo na PVC regulacijskih nogicah višine 10 cm. Cokel v enakem izgledu kot fronte, odporno na vlago, izdelano iz kompakt plošč (kot npr. Fundermax Compact Interior ali enakovredno).
Omarica pod umivalnikom opremljena s koši za ločeno zbiranje odpadkov.
</t>
    </r>
    <r>
      <rPr>
        <b/>
        <sz val="10"/>
        <rFont val="Arial Narrow"/>
        <family val="2"/>
        <charset val="238"/>
      </rPr>
      <t>Zaščitna stenska plošča</t>
    </r>
    <r>
      <rPr>
        <sz val="10"/>
        <rFont val="Arial Narrow"/>
        <family val="2"/>
        <charset val="238"/>
      </rPr>
      <t xml:space="preserve"> vertikalno nad pultom, v celotni dolžini pulta, višine 60 cm. Izdelana iz vlagoodporne iverice, obojestransko ultrapas. Struktura površine in dekor enak kot pult.
</t>
    </r>
    <r>
      <rPr>
        <b/>
        <sz val="10"/>
        <rFont val="Arial Narrow"/>
        <family val="2"/>
        <charset val="238"/>
      </rPr>
      <t xml:space="preserve">Kuhinjski pult </t>
    </r>
    <r>
      <rPr>
        <sz val="10"/>
        <rFont val="Arial Narrow"/>
        <family val="2"/>
        <charset val="238"/>
      </rPr>
      <t xml:space="preserve">je izdelan iz vlagoodporne iverice debeline 40 mm, obojestransko oplemeniten z ultrapasom, prav tako zaključni robovi. Tovarniško zaključena delovna plošča, zaključek dvojni radij R3, dekor po izboru projektanta.
</t>
    </r>
    <r>
      <rPr>
        <b/>
        <sz val="10"/>
        <rFont val="Arial Narrow"/>
        <family val="2"/>
        <charset val="238"/>
      </rPr>
      <t xml:space="preserve">Ročaji </t>
    </r>
    <r>
      <rPr>
        <sz val="10"/>
        <rFont val="Arial Narrow"/>
        <family val="2"/>
        <charset val="238"/>
      </rPr>
      <t>predalov in omaric dolžine  20 cm, črne barve, kot npr Rujz design art 632.27b ali enakovredno.</t>
    </r>
  </si>
  <si>
    <r>
      <rPr>
        <b/>
        <sz val="10"/>
        <rFont val="Arial Narrow"/>
        <family val="2"/>
        <charset val="238"/>
      </rPr>
      <t>Vsi leseni elementi</t>
    </r>
    <r>
      <rPr>
        <sz val="10"/>
        <rFont val="Arial Narrow"/>
        <family val="2"/>
        <charset val="238"/>
      </rPr>
      <t xml:space="preserve"> so izdelani iz iverice debeline 18 mm oplemenitene z melaminsko folijo. Vsi robovi so zaključeni z ABS robom debeline 2 mm. Vse omarice (podpultne in viseče) opremljene s policami po shemi. 
Fronte so opremljena s tečaji z mehkim zapiranjem, odpiranje 110°. Predali so na vodilih z mehkim in tihim zapiranjem.
Odpiranje zgornjih front brez ročajev, preko utora v spodnjem delu.
Podpultne omarice stojijo na PVC regulacijskih nogicah višine 10 cm. Cokel v enakem izgledu kot fronte, odporno na vlago, izdelano iz kompakt plošč (kot npr. Fundermax Compact Interior ali enakovredno).
Omarica pod umivalnikom opremljena s koši za ločeno zbiranje odpadkov.
</t>
    </r>
    <r>
      <rPr>
        <b/>
        <sz val="10"/>
        <rFont val="Arial Narrow"/>
        <family val="2"/>
        <charset val="238"/>
      </rPr>
      <t>Zaščitna stenska plošča</t>
    </r>
    <r>
      <rPr>
        <sz val="10"/>
        <rFont val="Arial Narrow"/>
        <family val="2"/>
        <charset val="238"/>
      </rPr>
      <t xml:space="preserve"> vertikalno nad pultom, v celotni dolžini pulta, višine 60 cm. Izdelana iz vlagoodporne iverice, obojestransko ultrapas. Struktura površine in dekor enak kot pult.
</t>
    </r>
    <r>
      <rPr>
        <b/>
        <sz val="10"/>
        <rFont val="Arial Narrow"/>
        <family val="2"/>
        <charset val="238"/>
      </rPr>
      <t xml:space="preserve">Kuhinjski pult </t>
    </r>
    <r>
      <rPr>
        <sz val="10"/>
        <rFont val="Arial Narrow"/>
        <family val="2"/>
        <charset val="238"/>
      </rPr>
      <t xml:space="preserve">je izdelan iz vlagoodporne iverice debeline 40 mm, obojestransko oplemeniten z ultrapasom, prav tako zaključni robovi. Tovarniško zaključena delovna plošča, zaključek dvojni radij R3, dekor po izboru projektanta.
</t>
    </r>
    <r>
      <rPr>
        <b/>
        <sz val="10"/>
        <rFont val="Arial Narrow"/>
        <family val="2"/>
        <charset val="238"/>
      </rPr>
      <t xml:space="preserve">Ročaji </t>
    </r>
    <r>
      <rPr>
        <sz val="10"/>
        <rFont val="Arial Narrow"/>
        <family val="2"/>
        <charset val="238"/>
      </rPr>
      <t xml:space="preserve">predalov in omaric dolžine  20 cm, črne barve, kot npr Rujz design art 632.27b ali enakovredno.
</t>
    </r>
  </si>
  <si>
    <r>
      <rPr>
        <b/>
        <sz val="10"/>
        <rFont val="Arial Narrow"/>
        <family val="2"/>
        <charset val="238"/>
      </rPr>
      <t xml:space="preserve">Korpus </t>
    </r>
    <r>
      <rPr>
        <sz val="10"/>
        <rFont val="Arial Narrow"/>
        <family val="2"/>
        <charset val="238"/>
      </rPr>
      <t>omare je izdelan iz vodoodpornega iverala deb. 18 mm, notranje police omare iveral. Robovi so vsestransko robljeni z robnim trakom v enaki barvi, iveral v barvi po izboru projektanta.</t>
    </r>
    <r>
      <rPr>
        <b/>
        <sz val="10"/>
        <rFont val="Arial Narrow"/>
        <family val="2"/>
        <charset val="238"/>
      </rPr>
      <t xml:space="preserve">
</t>
    </r>
    <r>
      <rPr>
        <sz val="10"/>
        <rFont val="Arial Narrow"/>
        <family val="2"/>
        <charset val="238"/>
      </rPr>
      <t xml:space="preserve">
</t>
    </r>
    <r>
      <rPr>
        <b/>
        <sz val="10"/>
        <rFont val="Arial Narrow"/>
        <family val="2"/>
        <charset val="238"/>
      </rPr>
      <t xml:space="preserve">Fronte omar in predalnikov </t>
    </r>
    <r>
      <rPr>
        <sz val="10"/>
        <rFont val="Arial Narrow"/>
        <family val="2"/>
        <charset val="238"/>
      </rPr>
      <t xml:space="preserve">izdelane iz vodoodpornih ivernih plošč 18 mm in obojestransko ultrapas (laminat/ HPL) debeline 1 mm (kot npr. Fundermax ali enakovredno). Robovi front zaključeni z robnim trakom/ nalimkom debeline 1 mm, v barvi ultrapasa. 
Dekor front, stranskih vidnih ploskev in front predalov po izboru projektanta.
Fronte morajo biti opremljene s kvalitetnim okovjem, predali z ustreznimi kvalitetnimi vodili (kot npr. Blum Blumotion ali enakovredno).
</t>
    </r>
    <r>
      <rPr>
        <b/>
        <sz val="10"/>
        <rFont val="Arial Narrow"/>
        <family val="2"/>
        <charset val="238"/>
      </rPr>
      <t>Podnožje</t>
    </r>
    <r>
      <rPr>
        <sz val="10"/>
        <rFont val="Arial Narrow"/>
        <family val="2"/>
        <charset val="238"/>
      </rPr>
      <t xml:space="preserve"> omaric h=10 cm, v enakem izgledu kot fronte, odporno na vlago, izdelano iz kompakt plošč (kot npr. Fundermax Compact Interior ali enakovredno).
</t>
    </r>
    <r>
      <rPr>
        <b/>
        <sz val="10"/>
        <rFont val="Arial Narrow"/>
        <family val="2"/>
        <charset val="238"/>
      </rPr>
      <t>Ročaji</t>
    </r>
    <r>
      <rPr>
        <sz val="10"/>
        <rFont val="Arial Narrow"/>
        <family val="2"/>
        <charset val="238"/>
      </rPr>
      <t xml:space="preserve"> dvovijačni, odporni na vlago (kopalnica!). (kot npr Rujz Design art 632.27B, 200 mm, črne barve ali enakovredno).</t>
    </r>
    <r>
      <rPr>
        <b/>
        <sz val="10"/>
        <rFont val="Arial Narrow"/>
        <family val="2"/>
        <charset val="238"/>
      </rPr>
      <t xml:space="preserve">
</t>
    </r>
  </si>
  <si>
    <r>
      <rPr>
        <b/>
        <sz val="10"/>
        <rFont val="Arial Narrow"/>
        <family val="2"/>
        <charset val="238"/>
      </rPr>
      <t>Leseni del (korpusi, fronte omar in predalov, notranje police)</t>
    </r>
    <r>
      <rPr>
        <sz val="10"/>
        <rFont val="Arial Narrow"/>
        <family val="2"/>
        <charset val="238"/>
      </rPr>
      <t xml:space="preserve"> v celoti izdelan iz oplemenitene iverne plošče deb. 18 mm, oplemenitene z melaminsko folijo (iveral). Robovi so vsestransko robljeni z ABS robnim trakom 1mm v enaki barvi, iveral v barvi po izboru projektanta.
Dekor front, stranskih vidnih ploskev in front predalov po izboru projektanta (kot npr. Fundermax ali enakovredno).
Fronte morajo biti opremljene s kvalitetnim okovjem, predali z ustreznimi kvalitetnimi vodili (kot npr. Blum Blumotion ali enakovredno).
</t>
    </r>
    <r>
      <rPr>
        <b/>
        <sz val="10"/>
        <rFont val="Arial Narrow"/>
        <family val="2"/>
        <charset val="238"/>
      </rPr>
      <t>Podnožje</t>
    </r>
    <r>
      <rPr>
        <sz val="10"/>
        <rFont val="Arial Narrow"/>
        <family val="2"/>
        <charset val="238"/>
      </rPr>
      <t xml:space="preserve"> omaric h=10 cm, v enakem izgledu kot fronte, odporno na vlago, izdelano iz kompakt plošč (kot npr. Fundermax Compact Interior ali enakovredno).
</t>
    </r>
    <r>
      <rPr>
        <b/>
        <sz val="10"/>
        <rFont val="Arial Narrow"/>
        <family val="2"/>
        <charset val="238"/>
      </rPr>
      <t>Ročaji</t>
    </r>
    <r>
      <rPr>
        <sz val="10"/>
        <rFont val="Arial Narrow"/>
        <family val="2"/>
        <charset val="238"/>
      </rPr>
      <t xml:space="preserve"> enovijačni, kot npr Rujz Design art 805.13L, črne barve ali enakovredno.
</t>
    </r>
  </si>
  <si>
    <t xml:space="preserve">Polica čez celotno dolžino prostora, za odlaganje pripomočkov, 3x predal.
Maksimalne dim. G/Š/V: 30/ 574/ H10 cm (dolžina po dejanskih dimenzijah obstoječega prostora!)
Glej priložene sheme!
</t>
  </si>
  <si>
    <t xml:space="preserve">Polica izdelana iz 18 mm debelih ivernih plošč in obojestransko ultrapas (laminat/ HPL) debeline 1 mm (kot npr. Fundermax ali enakovredno). Robovi zaključeni z ABS robnim trakom/ nalimkom debeline 1 mm, v barvi ultrapasa. 
Dekor ultrapasa po izboru projektanta.
Vključena vsa potrebna podkonstrukcija za montažo konzolno v steno.
Predali s kvalitetnim okovjem, s tihim in mehkim zapiranjem.
</t>
  </si>
  <si>
    <t xml:space="preserve">Visoka omara, zgoraj odprte police, spodaj zaprto s frontami.
Maksimalne dim. G/Š/V: 40/ 171/ H260 cm (po dejanskih dimenzijah obstoječe odprtine prostora, višina enaka višini oken!)
Glej priložene sheme!
</t>
  </si>
  <si>
    <r>
      <rPr>
        <b/>
        <sz val="10"/>
        <rFont val="Arial Narrow"/>
        <family val="2"/>
        <charset val="238"/>
      </rPr>
      <t>Korpus spodnje omare</t>
    </r>
    <r>
      <rPr>
        <sz val="10"/>
        <rFont val="Arial Narrow"/>
        <family val="2"/>
        <charset val="238"/>
      </rPr>
      <t xml:space="preserve"> je izdelan iz iverala deb. 18 mm, notranje police omare iveral. Robovi so vsestransko robljeni z robnim trakom v enaki barvi, iveral v barvi po izboru projektanta.
</t>
    </r>
    <r>
      <rPr>
        <b/>
        <sz val="10"/>
        <rFont val="Arial Narrow"/>
        <family val="2"/>
        <charset val="238"/>
      </rPr>
      <t>Fronte</t>
    </r>
    <r>
      <rPr>
        <sz val="10"/>
        <rFont val="Arial Narrow"/>
        <family val="2"/>
        <charset val="238"/>
      </rPr>
      <t xml:space="preserve"> </t>
    </r>
    <r>
      <rPr>
        <b/>
        <sz val="10"/>
        <rFont val="Arial Narrow"/>
        <family val="2"/>
        <charset val="238"/>
      </rPr>
      <t>spodnje zaprte omare</t>
    </r>
    <r>
      <rPr>
        <sz val="10"/>
        <rFont val="Arial Narrow"/>
        <family val="2"/>
        <charset val="238"/>
      </rPr>
      <t xml:space="preserve"> izdelane iz ivernih plošč 18 mm in obojestransko ultrapas (laminat/ HPL) debeline 1 mm (kot npr. Fundermax ali enakovredno). Robovi front zaključeni z robnim trakom/ nalimkom debeline 1 mm, v barvi ultrapasa. 
Dekor po izboru projektanta.
Fronte morajo biti opremljene s kvalitetnim okovjem, predali z ustreznimi kvalitetnimi vodili (kot npr. Blum Blumotion ali enakovredno).
</t>
    </r>
    <r>
      <rPr>
        <b/>
        <sz val="10"/>
        <rFont val="Arial Narrow"/>
        <family val="2"/>
        <charset val="238"/>
      </rPr>
      <t xml:space="preserve">Odprte police zgoraj </t>
    </r>
    <r>
      <rPr>
        <sz val="10"/>
        <rFont val="Arial Narrow"/>
        <family val="2"/>
        <charset val="238"/>
      </rPr>
      <t xml:space="preserve">izdelane iz ivernih plošč 18 mm in obojestransko ultrapas (laminat/ HPL) debeline 1 mm (kot npr. Fundermax ali enakovredno). Robovi front zaključeni z robnim trakom/ nalimkom debeline 1 mm, v barvi ultrapasa.
Dekor po izboru projektanta.
</t>
    </r>
    <r>
      <rPr>
        <b/>
        <sz val="10"/>
        <rFont val="Arial Narrow"/>
        <family val="2"/>
        <charset val="238"/>
      </rPr>
      <t>Podnožje</t>
    </r>
    <r>
      <rPr>
        <sz val="10"/>
        <rFont val="Arial Narrow"/>
        <family val="2"/>
        <charset val="238"/>
      </rPr>
      <t xml:space="preserve"> omaric h=10 cm, v enakem izgledu kot fronte, odporno na vlago, izdelano iz kompakt plošč (kot npr. Fundermax Compact Interior ali enakovredno).
</t>
    </r>
    <r>
      <rPr>
        <b/>
        <sz val="10"/>
        <rFont val="Arial Narrow"/>
        <family val="2"/>
        <charset val="238"/>
      </rPr>
      <t xml:space="preserve">Ročaji </t>
    </r>
    <r>
      <rPr>
        <sz val="10"/>
        <rFont val="Arial Narrow"/>
        <family val="2"/>
        <charset val="238"/>
      </rPr>
      <t xml:space="preserve">dvovijačni, črne barve (kot npr Rujz Design art 632.27B, 200 mm ali enakovredno).
</t>
    </r>
  </si>
  <si>
    <t xml:space="preserve">Polica/ pult z umivalnikom, v enem kosu.
Dimenzije G/Š/V: 40/ 460/ H8 cm (dolžina po dejanskih dimenzijah obstoječega prostora!)
Glej priložene sheme!
Polica izdelana iz umetnega materiala, ki omogoča oblikovanje v enem kosu (npr Kerrock 12 mm ali enakovredno).
Vključen poglobljen umivalnik v enakem materialu, fi 30cm.
Vključena vsa podkonstrukcija in vsa material za konzolno montažo v steno.
Dekor v videzu kamna, granita ali terrazza, po izboru projektanta.
</t>
  </si>
  <si>
    <t xml:space="preserve">Vsi leseni elementi so izdelani iz iverice debeline 18 mm oplemenitene z melaminsko folijo. Vsi robovi so zaključeni z ABS robom debeline 2 mm. Vse omarice opremljene s policami po shemi. Dekor po izboru projektanta.
Predali so na vodilih z mehkim in tihim zapiranjem.
Brez ročajev, odpiranje predalov preko utora v spodnjem delu.
</t>
  </si>
  <si>
    <t>Regal z odprtimi policami in predali.
Dimenzije G/Š/V: 40/ 280/ H190 cm
Glej priložene sheme!</t>
  </si>
  <si>
    <t>PULT JEDILNICA</t>
  </si>
  <si>
    <t xml:space="preserve">Omara s frontami  in delovnim pultom.
Dimenzije G/Š/V: 60/ 420/ H90 cm
Glej priložene sheme!
</t>
  </si>
  <si>
    <t xml:space="preserve">Viseči element z odprtimi policami.
Dimenzije G/Š/V: 32/ 420/ H60 cm
Glej priložene sheme!
</t>
  </si>
  <si>
    <t>PUA</t>
  </si>
  <si>
    <t>PULT AMBULANTA</t>
  </si>
  <si>
    <t xml:space="preserve">Omara iz dveh delov- spodnji del omara s pultom in frontami, zgornji in stranski viseči elementi z odprtimi policami.
Dimenzije G/Š/V: 60 (32)/ 240/ H210 cm
Glej priložene sheme!
</t>
  </si>
  <si>
    <t xml:space="preserve">Spodnji del omare in predali s pultom, zgornji del viseši elementi.
Dimenzije G/Š/V: 60/ 250/ H210 cm
Glej priložene sheme!
</t>
  </si>
  <si>
    <r>
      <rPr>
        <b/>
        <sz val="10"/>
        <rFont val="Arial Narrow"/>
        <family val="2"/>
        <charset val="238"/>
      </rPr>
      <t>Korpus</t>
    </r>
    <r>
      <rPr>
        <sz val="10"/>
        <rFont val="Arial Narrow"/>
        <family val="2"/>
        <charset val="238"/>
      </rPr>
      <t xml:space="preserve"> omare je izdelan iz iverala deb. 18 mm, notranje police omare iveral. Robovi so vsestransko robljeni z robnim trakom v enaki barvi, iveral v barvi po izboru projektanta.
</t>
    </r>
    <r>
      <rPr>
        <b/>
        <sz val="10"/>
        <rFont val="Arial Narrow"/>
        <family val="2"/>
        <charset val="238"/>
      </rPr>
      <t>Fronte</t>
    </r>
    <r>
      <rPr>
        <sz val="10"/>
        <rFont val="Arial Narrow"/>
        <family val="2"/>
        <charset val="238"/>
      </rPr>
      <t xml:space="preserve"> omar in predalnikov izdelane iz ivernih plošč 18 mm in obojestransko ultrapas (laminat/ HPL) debeline 1 mm (kot npr. Fundermax ali enakovredno). Robovi front zaključeni z robnim trakom/ nalimkom debeline 1 mm, v barvi ultrapasa. 
Dekor po izboru projektanta.
Fronte morajo biti opremljene s kvalitetnim okovjem, predali z ustreznimi kvalitetnimi vodili (kot npr. Blum Blumotion ali enakovredno).
</t>
    </r>
    <r>
      <rPr>
        <b/>
        <sz val="10"/>
        <rFont val="Arial Narrow"/>
        <family val="2"/>
        <charset val="238"/>
      </rPr>
      <t>Podnožje</t>
    </r>
    <r>
      <rPr>
        <sz val="10"/>
        <rFont val="Arial Narrow"/>
        <family val="2"/>
        <charset val="238"/>
      </rPr>
      <t xml:space="preserve"> omaric h=10 cm, v enakem izgledu kot fronte, odporno na vlago, izdelano iz kompakt plošč (kot npr. Fundermax Compact Interior ali enakovredno).
</t>
    </r>
    <r>
      <rPr>
        <b/>
        <sz val="10"/>
        <rFont val="Arial Narrow"/>
        <family val="2"/>
        <charset val="238"/>
      </rPr>
      <t>Ročaji</t>
    </r>
    <r>
      <rPr>
        <sz val="10"/>
        <rFont val="Arial Narrow"/>
        <family val="2"/>
        <charset val="238"/>
      </rPr>
      <t xml:space="preserve"> dvovijačni, črne barve (kot npr Rujz Design art 632.27B, 200 mm ali enakovredno).
</t>
    </r>
    <r>
      <rPr>
        <b/>
        <sz val="10"/>
        <rFont val="Arial Narrow"/>
        <family val="2"/>
        <charset val="238"/>
      </rPr>
      <t>Pult</t>
    </r>
    <r>
      <rPr>
        <sz val="10"/>
        <rFont val="Arial Narrow"/>
        <family val="2"/>
        <charset val="238"/>
      </rPr>
      <t xml:space="preserve"> je izdelan iz kerrocka 12 mm ali enakovredno. Vključen integriran poglobljen umivalnik v enakem materialu in dekorju. Vključena vsa podkonstrukcija in vsa material za konzolno montažo v steno.
Dekor v videzu kamna, granita ali terrazza, po izboru projektanta
</t>
    </r>
  </si>
  <si>
    <t xml:space="preserve">Spodnji del odprta omarica za čevlje, zgornji del obešalniki.
Dimenzije G/Š/V: 35/ 160/ H180 cm
Glej priložene sheme!
</t>
  </si>
  <si>
    <t xml:space="preserve">Vsi leseni deli izdelani iz ivernih plošč 18 mm in obojestransko ultrapas (laminat/ HPL) debeline 1 mm (kot npr. Fundermax ali enakovredno). Robovi front zaključeni z robnim trakom/ nalimkom debeline 1 mm, v barvi ultrapasa. 
Dekor po izboru projektanta.
Obešalne kljukice kot npr Rujz design art 40.009 ali enakovedno.
</t>
  </si>
  <si>
    <t>Regal s policami v celotni dimenziji zidne niše.
Dimenzije G/Š/V: 60/ 265/ H300 cm (preveriti dejanske dimenzije!!)
Glej priložene sheme!</t>
  </si>
  <si>
    <t xml:space="preserve">Vsi leseni elementi so izdelani iz iverice debeline 18 mm oplemenitene z melaminsko folijo. Vsi robovi so zaključeni z ABS robom debeline 2 mm. Vse omare opremljene s policami po shemi. Dekor po izboru projektanta.
Cokel v enakem izgledu kot fronte, odporno na vlago, izdelano iz kompakt plošč (kot npr. Fundermax Compact Interior ali enakovredno).
</t>
  </si>
  <si>
    <t>REGAL FIZIOTERAPIJA Z DRSNIMI FRONTAMI</t>
  </si>
  <si>
    <t>Regal s policami in drsnimi frontami, v celotni dimenziji zidne niše.
Dimenzije G/Š/V: 60/ 265/ H300 cm (preveriti dejanske dimenzije!!)
Glej priložene sheme!</t>
  </si>
  <si>
    <t xml:space="preserve">Vsi leseni elementi so izdelani iz iverice debeline 18 mm oplemenitene z melaminsko folijo. Vsi robovi so zaključeni z ABS robom debeline 2 mm. Vse omare opremljene s policami po shemi. Dekor po izboru projektanta.
Drsne fronte s kvalitetnimi vodili zgoraj in spodaj- stropna vodila in vodila v tlaku.
</t>
  </si>
  <si>
    <t xml:space="preserve">Element sestavljena iz visečih in podpultnih elementov ter vgrajenega hladilnika in umivalnika.
Maksimalne dim. G/Š/V: 60/ 270/ H210 cm
Glej priložene sheme!
</t>
  </si>
  <si>
    <r>
      <rPr>
        <b/>
        <sz val="10"/>
        <rFont val="Arial Narrow"/>
        <family val="2"/>
        <charset val="238"/>
      </rPr>
      <t>Vgrajeni aparati in bela tehnika</t>
    </r>
    <r>
      <rPr>
        <sz val="10"/>
        <rFont val="Arial Narrow"/>
        <family val="2"/>
        <charset val="238"/>
      </rPr>
      <t xml:space="preserve">
-Hladilnik z zamrzovalnikom popolnoma vgradni NO FROST GORENJE NRKI4182P1 ali enakovredno
-Korito z odcejalnikom, skupaj z odtokom ALVEUS LINE 80 ali enakovredno
(-Armatura glej popis strojnih instalacij)
</t>
    </r>
  </si>
  <si>
    <r>
      <rPr>
        <b/>
        <sz val="10"/>
        <rFont val="Arial Narrow"/>
        <family val="2"/>
        <charset val="238"/>
      </rPr>
      <t>Vsi leseni elementi</t>
    </r>
    <r>
      <rPr>
        <sz val="10"/>
        <rFont val="Arial Narrow"/>
        <family val="2"/>
        <charset val="238"/>
      </rPr>
      <t xml:space="preserve"> so izdelani iz iverice debeline 18 mm oplemenitene z melaminsko folijo. Vsi robovi so zaključeni z ABS robom debeline 2 mm. Vse omarice (podpultne in viseče) opremljene s policami po shemi. 
Fronte so opremljena s tečaji z mehkim zapiranjem, odpiranje 110°. Predali so na vodilih z mehkim in tihim zapiranjem.
Odpiranje zgornjih front brez ročajev, preko utora v spodnjem delu.
Podpultne omarice stojijo na PVC regulacijskih nogicah višine 10 cm. </t>
    </r>
    <r>
      <rPr>
        <b/>
        <sz val="10"/>
        <rFont val="Arial Narrow"/>
        <family val="2"/>
        <charset val="238"/>
      </rPr>
      <t>Cokel</t>
    </r>
    <r>
      <rPr>
        <sz val="10"/>
        <rFont val="Arial Narrow"/>
        <family val="2"/>
        <charset val="238"/>
      </rPr>
      <t xml:space="preserve"> v enakem izgledu kot fronte, odporno na vlago, izdelano iz kompakt plošč (kot npr. Fundermax Compact Interior ali enakovredno).
</t>
    </r>
    <r>
      <rPr>
        <b/>
        <sz val="10"/>
        <rFont val="Arial Narrow"/>
        <family val="2"/>
        <charset val="238"/>
      </rPr>
      <t>Zaščitna stenska plošča</t>
    </r>
    <r>
      <rPr>
        <sz val="10"/>
        <rFont val="Arial Narrow"/>
        <family val="2"/>
        <charset val="238"/>
      </rPr>
      <t xml:space="preserve"> vertikalno nad pultom, v celotni dolžini pulta, višine 60 cm. Izdelana iz vlagoodporne iverice, obojestransko ultrapas. Struktura površine in dekor enak kot pult.
</t>
    </r>
    <r>
      <rPr>
        <b/>
        <sz val="10"/>
        <rFont val="Arial Narrow"/>
        <family val="2"/>
        <charset val="238"/>
      </rPr>
      <t xml:space="preserve">Kuhinjski pult </t>
    </r>
    <r>
      <rPr>
        <sz val="10"/>
        <rFont val="Arial Narrow"/>
        <family val="2"/>
        <charset val="238"/>
      </rPr>
      <t xml:space="preserve">je izdelan iz vlagoodporne iverice debeline 40 mm, obojestransko oplemeniten z ultrapasom, prav tako zaključni robovi. Tovarniško zaključena delovna plošča, zaključek dvojni radij R3, dekor po izboru projektanta.
</t>
    </r>
    <r>
      <rPr>
        <b/>
        <sz val="10"/>
        <rFont val="Arial Narrow"/>
        <family val="2"/>
        <charset val="238"/>
      </rPr>
      <t>Ročaji</t>
    </r>
    <r>
      <rPr>
        <sz val="10"/>
        <rFont val="Arial Narrow"/>
        <family val="2"/>
        <charset val="238"/>
      </rPr>
      <t xml:space="preserve"> predalov in omaric dolžine  20 cm, črne barve, kot npr Rujz design art 632.27b ali enakovredno.</t>
    </r>
  </si>
  <si>
    <r>
      <rPr>
        <b/>
        <sz val="10"/>
        <rFont val="Arial Narrow"/>
        <family val="2"/>
        <charset val="238"/>
      </rPr>
      <t xml:space="preserve">Leseni zunanji deli </t>
    </r>
    <r>
      <rPr>
        <sz val="10"/>
        <rFont val="Arial Narrow"/>
        <family val="2"/>
        <charset val="238"/>
      </rPr>
      <t xml:space="preserve">izdelani iz ivernih plošč 18 mm in obojestransko ultrapas (laminat/ HPL) debeline 1 mm (kot npr. Fundermax ali enakovredno). Robovi front zaključeni z robnim trakom/ nalimkom debeline 1 mm, v barvi ultrapasa. Vključena potrebna podkonstrukcija, ki omogoča montažo zunanjih plošč in notranjega korita. Vključene 4kos pravokotne nogice.
</t>
    </r>
    <r>
      <rPr>
        <b/>
        <sz val="10"/>
        <rFont val="Arial Narrow"/>
        <family val="2"/>
        <charset val="238"/>
      </rPr>
      <t>Notranje korito</t>
    </r>
    <r>
      <rPr>
        <sz val="10"/>
        <rFont val="Arial Narrow"/>
        <family val="2"/>
        <charset val="238"/>
      </rPr>
      <t xml:space="preserve"> iz pocinkane pločevine 2mm, rob poglobljen in naslonjen na podkonstrukcijo.
</t>
    </r>
  </si>
  <si>
    <t xml:space="preserve">Element sestavljen iz dveh delov. Nižji del-oltar in višji del- govorniški pult.
Maksimalne dim. G/Š/V: 50/ 100/ H92 in 50/ 50/ H112.
Glej priložene sheme!
</t>
  </si>
  <si>
    <r>
      <t>Vsi leseni deli izdelani iz ivernih plošč 18 mm in obojestransko furnir hrasta 1 mm, mat lak. Vzorec furnirja (min format A4) pred izvedbo potrdi projektant. Vidni zaključki pod kotom 45</t>
    </r>
    <r>
      <rPr>
        <sz val="10"/>
        <rFont val="Calibri"/>
        <family val="2"/>
        <charset val="238"/>
      </rPr>
      <t>°</t>
    </r>
    <r>
      <rPr>
        <sz val="10"/>
        <rFont val="Arial Narrow"/>
        <family val="2"/>
        <charset val="238"/>
      </rPr>
      <t xml:space="preserve">.
Police enake obdelave (furnir hrasta).
Kovinska letvica na robu zgornje police elementa 2 mat črne barve, dolžine cca 30cm.
Vključene 4kos pravokotne nogice na vsakem elementu.
</t>
    </r>
  </si>
  <si>
    <t xml:space="preserve">Element s prostorom za posedanje, knjižne police, zasaditev.
Dimenzije lesenega dela G/Š/V: 120/ 300/ H110 cm
Glej priložene sheme!
</t>
  </si>
  <si>
    <r>
      <rPr>
        <b/>
        <sz val="10"/>
        <rFont val="Arial Narrow"/>
        <family val="2"/>
        <charset val="238"/>
      </rPr>
      <t>Leseni deli</t>
    </r>
    <r>
      <rPr>
        <sz val="10"/>
        <rFont val="Arial Narrow"/>
        <family val="2"/>
        <charset val="238"/>
      </rPr>
      <t xml:space="preserve"> izdelani iz ivernih plošč 18 mm in obojestransko ultrapas (laminat/ HPL) debeline 1 mm (kot npr. Fundermax ali enakovredno). Robovi zaključeni z robnim trakom/ nalimkom debeline 1 mm, v barvi ultrapasa. Vključena vsa potrebna podkonstrukcija.
Na enem delu poglobljene knjižne police, na drugem delu poglobljeno korito za postavitev lončkov z rastlinami ali zemlje.
Notranje korito iz pocinkane pločevine 2mm, rob poglobljen in naslonjen na podkonstrukcijo.
Na obeh straneh blazina za sedenje 2x 50/ 240 cm, debeline 4 cm. Tkanina antibakterijska, snemljiva, z možnostjo strojnega pranja. V spodnjem delu blazina opremljena z dvostranskimi "ježki" za pritrditev blazine na klop.
</t>
    </r>
  </si>
  <si>
    <t xml:space="preserve">Dimenzije 260/ 100 cm.
Oblazinjena sedežna garnitura, s hrbtiščem in rokonaslovi, sedišče dovolj široko, da omogoča tudi ležanje. Namenjena predvsem za počitek osebja. Tkanina omogoča enostavno čiščenje in vzdrževanje, antibakterijska.
</t>
  </si>
  <si>
    <t>3.2. SKLOP 1:</t>
  </si>
  <si>
    <t>3.3. SKLOP 2:</t>
  </si>
  <si>
    <r>
      <rPr>
        <b/>
        <sz val="10"/>
        <rFont val="Arial Narrow"/>
        <family val="2"/>
        <charset val="238"/>
      </rPr>
      <t>Vsi leseni elementi</t>
    </r>
    <r>
      <rPr>
        <sz val="10"/>
        <rFont val="Arial Narrow"/>
        <family val="2"/>
        <charset val="238"/>
      </rPr>
      <t xml:space="preserve"> so izdelani iz iverice debeline 18 mm oplemenitene z melaminsko folijo. Vsi robovi so zaključeni z ABS robom debeline 2 mm. Vse omarice opremljene s policami po shemi. Dekor po izboru projektanta.
Fronte so opremljena s tečaji z mehkim zapiranjem, odpiranje 110°. 
Cokel v enakem izgledu kot fronte, odporno na vlago, izdelano iz kompakt plošč (kot npr. Fundermax Compact Interior ali enakovredno).
Ročaji dvovijačni, črne barve (kot npr Rujz Design art 632.27B, 200 mm ali enakovredno).
</t>
    </r>
    <r>
      <rPr>
        <b/>
        <sz val="10"/>
        <rFont val="Arial Narrow"/>
        <family val="2"/>
        <charset val="238"/>
      </rPr>
      <t xml:space="preserve">Pult </t>
    </r>
    <r>
      <rPr>
        <sz val="10"/>
        <rFont val="Arial Narrow"/>
        <family val="2"/>
        <charset val="238"/>
      </rPr>
      <t xml:space="preserve">je izdelan iz vlagoodporne iverice debeline 40 mm, obojestransko oplemeniten z ultrapasom, prav tako zaključni robovi. Tovarniško zaključena delovna plošča, zaključek dvojni radij R3, dekor po izboru projektanta.
</t>
    </r>
  </si>
  <si>
    <t>Retro pult ob sprejemnem pultu. Omare s frontami in konzolne police ter vertikalna zapora/ hrbtišče. Vključene tudi police in hrbtišče za gostinski del.
Maksimalne dim. G/Š/V: 42/ 350/ H90 cm, police cca 30/200/4 cm.
Glej priložene sheme!</t>
  </si>
  <si>
    <r>
      <rPr>
        <b/>
        <sz val="10"/>
        <rFont val="Arial Narrow"/>
        <family val="2"/>
        <charset val="238"/>
      </rPr>
      <t>Korpus</t>
    </r>
    <r>
      <rPr>
        <sz val="10"/>
        <rFont val="Arial Narrow"/>
        <family val="2"/>
        <charset val="238"/>
      </rPr>
      <t xml:space="preserve"> omare je izdelan iz iverala deb. 18 mm, notranje police omare iveral. Robovi so vsestransko robljeni z robnim trakom v enaki barvi, iveral v barvi po izboru projektanta.
</t>
    </r>
    <r>
      <rPr>
        <b/>
        <sz val="10"/>
        <rFont val="Arial Narrow"/>
        <family val="2"/>
        <charset val="238"/>
      </rPr>
      <t>Fronte in zgornja plošča</t>
    </r>
    <r>
      <rPr>
        <sz val="10"/>
        <rFont val="Arial Narrow"/>
        <family val="2"/>
        <charset val="238"/>
      </rPr>
      <t xml:space="preserve"> omare izdelane iz ivernih plošč 18 mm in obojestransko ultrapas (laminat/ HPL) debeline 1 mm (kot npr. Fundermax ali enakovredno). Robovi front zaključeni z robnim trakom/ nalimkom debeline 1 mm, v barvi ultrapasa. Dekor po izboru projektanta.
Fronte morajo biti opremljene s kvalitetnim okovjem, predali z ustreznimi kvalitetnimi vodili (kot npr. Blum Blumotion ali enakovredno).
Odpiranje brez ročajev, vgrajen horizontalni alu "gola" profil.
</t>
    </r>
    <r>
      <rPr>
        <b/>
        <sz val="10"/>
        <rFont val="Arial Narrow"/>
        <family val="2"/>
        <charset val="238"/>
      </rPr>
      <t>Podnožje</t>
    </r>
    <r>
      <rPr>
        <sz val="10"/>
        <rFont val="Arial Narrow"/>
        <family val="2"/>
        <charset val="238"/>
      </rPr>
      <t xml:space="preserve"> omaric h=10 cm, v enakem izgledu kot fronte, odporno na vlago, izdelano iz kompakt plošč (kot npr. Fundermax Compact Interior ali enakovredno).
</t>
    </r>
    <r>
      <rPr>
        <b/>
        <sz val="10"/>
        <rFont val="Arial Narrow"/>
        <family val="2"/>
        <charset val="238"/>
      </rPr>
      <t xml:space="preserve">Hrbtišče </t>
    </r>
    <r>
      <rPr>
        <sz val="10"/>
        <rFont val="Arial Narrow"/>
        <family val="2"/>
        <charset val="238"/>
      </rPr>
      <t xml:space="preserve">višine 20cm, izdelano iz vlagoodporne iverice, obojestransko ultrapas.
</t>
    </r>
    <r>
      <rPr>
        <b/>
        <sz val="10"/>
        <rFont val="Arial Narrow"/>
        <family val="2"/>
        <charset val="238"/>
      </rPr>
      <t>Police</t>
    </r>
    <r>
      <rPr>
        <sz val="10"/>
        <rFont val="Arial Narrow"/>
        <family val="2"/>
        <charset val="238"/>
      </rPr>
      <t xml:space="preserve"> vpete konzolno v steno, debeline 4 cm, obojestransko ultrapas. Vključena vsa potrebna podkonstrukcija za montažo.
Na polici samostoječe 3-dimenzionalne kovinske črke "DSO BOVEC", višine 10 cm.
</t>
    </r>
  </si>
  <si>
    <t xml:space="preserve">Glavni sprejemni pult, z delovnim mestom, vključena tudi obloga inox gostinskega pulta ob njem, v enakem izgledu.
Maksimalne dim. G/Š/V: 96/ 225/ H110 cm, dimenzija obloge inox pulta dolžine cca 580 cm.
Glej priložene sheme!
</t>
  </si>
  <si>
    <r>
      <rPr>
        <b/>
        <sz val="10"/>
        <rFont val="Arial Narrow"/>
        <family val="2"/>
        <charset val="238"/>
      </rPr>
      <t>Vertikalne letvice</t>
    </r>
    <r>
      <rPr>
        <sz val="10"/>
        <rFont val="Arial Narrow"/>
        <family val="2"/>
        <charset val="238"/>
      </rPr>
      <t xml:space="preserve"> prereza 2/8 cm, višine 100 cm, na osni razdalji 6 cm, izdelane iz 18 mm vezane plošče, lakirane mat. Letvice fiksirane v </t>
    </r>
    <r>
      <rPr>
        <b/>
        <sz val="10"/>
        <rFont val="Arial Narrow"/>
        <family val="2"/>
        <charset val="238"/>
      </rPr>
      <t>zaporno ploščo</t>
    </r>
    <r>
      <rPr>
        <sz val="10"/>
        <rFont val="Arial Narrow"/>
        <family val="2"/>
        <charset val="238"/>
      </rPr>
      <t xml:space="preserve"> iz 18mm iverne plošče in obojestransko ultrapas (laminat/ HPL) debeline 1 mm (kot npr. Fundermax ali enakovredno). Robovi zaključeni z ABS robnim trakom/ nalimkom debeline 1 mm, v barvi ultrapasa. Zaporna plošča po celotni sprednji stranici, tudi inox gostinskega pulta.
</t>
    </r>
    <r>
      <rPr>
        <b/>
        <sz val="10"/>
        <rFont val="Arial Narrow"/>
        <family val="2"/>
        <charset val="238"/>
      </rPr>
      <t xml:space="preserve">Zgornja polica/ pult </t>
    </r>
    <r>
      <rPr>
        <sz val="10"/>
        <rFont val="Arial Narrow"/>
        <family val="2"/>
        <charset val="238"/>
      </rPr>
      <t xml:space="preserve">po celotni dolžini elementa, 18mm vezana plošča, obojestransko ultrapas, vidna sredica vezane plošče. Po celotni dolžini pulta utor za led osvetitev, vključen led trak dolžine 550 cm.
</t>
    </r>
    <r>
      <rPr>
        <b/>
        <sz val="10"/>
        <rFont val="Arial Narrow"/>
        <family val="2"/>
        <charset val="238"/>
      </rPr>
      <t>Stranska zapora</t>
    </r>
    <r>
      <rPr>
        <sz val="10"/>
        <rFont val="Arial Narrow"/>
        <family val="2"/>
        <charset val="238"/>
      </rPr>
      <t xml:space="preserve"> (levo in desno) dolžine 250 cm, višine 110 cm, izdelana iz 18mm vezane plošče, obojestransko ultrapas, vidna sredica vezane plošče. Zapora sestavljena iz dveh fiksnih delov in vrat v sredini, ki se odpirajo za 180°, z možnost fiksiranja v odprtem položaju.
</t>
    </r>
    <r>
      <rPr>
        <b/>
        <sz val="10"/>
        <rFont val="Arial Narrow"/>
        <family val="2"/>
        <charset val="238"/>
      </rPr>
      <t xml:space="preserve">Delovna miza </t>
    </r>
    <r>
      <rPr>
        <sz val="10"/>
        <rFont val="Arial Narrow"/>
        <family val="2"/>
        <charset val="238"/>
      </rPr>
      <t xml:space="preserve">dim 86/ 220 cm, višine 75 cm, izdelana iz 18mm iverne plošče, obojestransko ultrapas. 2x predalnik širine 40cm, predali s kvalitetnim okovjem, s tihim in mehkim zapiranjem.
Dekor ultrapasa vseh elementov po izboru projektanta.
</t>
    </r>
  </si>
  <si>
    <t xml:space="preserve">Miza jedilna dimenzij 95/ 95/ H78cm.
Mizna plošča iverna plošča, oblečena v laminat (barve po izboru projektanta- lesni dekor beljen hrast), rob ABS, zaobljeni robovi mizne plošče. Noge kovinske, kvadratnega prereza, sive s fino nastavitvijo višine.
(kot npr Malvestio art 3GT7126 ali enakovredno)
</t>
  </si>
  <si>
    <t>POS3</t>
  </si>
  <si>
    <t>ELEKTRIČNA DVIŽNA POSTELJA BIVALNE ENOTE NIŽJA</t>
  </si>
  <si>
    <r>
      <t>Posteljni vložek enodelni z utori, dim. 1980x 850 x H130 mm, za POS1 in POS3.
Jedro posteljnega vložka je izdelano iz visoko kvalitetne pene super elastik s spominom HR35, zračne celice v samem puhinu, ki preprečujejo posedanje jedra in nastajanje pršic v samem jedru. Jedro posteljnega vložka ima z obeh strani izdelane pasaste utore na obeh straneh. Utori omogočajo, da se posteljni vložek pri pregibih ležišča popolnoma prilagodi. Utori omogočajo kroženje zraka po telesu in preprečujejo nastajanje dekubitusa pri dolgotrajnem ležanju. Prevleka z zadrgo, iz tkanine Hospitex, ki je propustna za zrak in nepropustna za tekočine. Pranje prevleke strojno na 95°C, sušenje na 90</t>
    </r>
    <r>
      <rPr>
        <sz val="9"/>
        <rFont val="Calibri"/>
        <family val="2"/>
        <charset val="238"/>
      </rPr>
      <t>°C.</t>
    </r>
    <r>
      <rPr>
        <sz val="9"/>
        <rFont val="Arial Narrow"/>
        <family val="2"/>
        <charset val="238"/>
      </rPr>
      <t xml:space="preserve">
</t>
    </r>
  </si>
  <si>
    <t xml:space="preserve">Oblazinjen enosed, fotelj. Izgled enako kot trosed. Višina sedišča 45 cm, povišano naslonjalo 100 cm. Tkanina antibakterijska, enostavno čiščenje in razkuževanje.
</t>
  </si>
  <si>
    <t>MIZA OKROGLA</t>
  </si>
  <si>
    <t xml:space="preserve">Miza, h=73 cm, plošča Ø70 cm.
Plošča iz kompakta (visokotlačno stisnjeni laminati HPL), d= 1cm.
Podnožje kovinsko, osrednji vertikalni profil max Ø40 mm, spodnja ploskev/baza okrogla Ø40 cm, prašno barvano. Vključene regulacijske tačke.
(kot npr. Pedrali, Stylus 5402 ali enakovredno)
</t>
  </si>
  <si>
    <t>STOL PISARNIŠKI KONFERENČNI Z ROKONASLONI</t>
  </si>
  <si>
    <r>
      <t xml:space="preserve">STOL KONFERENČNI Z ROKONASLONI. Podnožje je izdelano iz polnih jeklenih okroglih kromiranih ali prašnobarvanih profilov. Podnožje mora biti sankaste oblike s pvc nastavki z vložki iz filca na stiku s podom. Sedalne lupine so izdelane iz brizganega poliuretana z UV zaščitu in imajona na spoju med sedalom in naslonom režo za zračenje, sedalo in naslon oblazinjena. Stol mora biti nakladalni. Barva po izboru projektanta.
(kot npr LA FILO SOFT proizvajalca DIEMMEBI ali enakovredno.)
</t>
    </r>
    <r>
      <rPr>
        <b/>
        <sz val="9"/>
        <rFont val="Arial Narrow"/>
        <family val="2"/>
        <charset val="238"/>
      </rPr>
      <t xml:space="preserve">
Stol mora ustrezati sledečim normativom:
EN 13761: dimenzije in varnost
EN 1728: sedalo in naslon statična nosilnos, odpornost in trdnost, udarci.
</t>
    </r>
  </si>
  <si>
    <t xml:space="preserve">Dobava in montaža letvenikov dimenzije 260 x 90 cm komplet z elementi za pritrditev na steno. Letvenik s konzolo in montažnim setom za pritrditev na zid.
Skladno s SIST EN 12346.
Garnitura mora zajemati tudi blazino, ki se shranjuje na letveniku med stranicama. Velikost  blazine prilagojena letveniku, debelina 6 cm.
Blazina skladna z EN 12503 in SIST EN 1177
</t>
  </si>
  <si>
    <t>LETVENIK FIKSNI</t>
  </si>
  <si>
    <t xml:space="preserve">Element sestavljen iz zunanjega vidnega korita in notranjega plitkejšega pločevinastega korita za postavitev rastlin v lončkih ali zemlje za zasaditev. Vključene 5x rastline po izboru projektanta, višine min 50 cm.
Dimenzije 30/ 90/ h60 cm
Glej priložene sheme!
</t>
  </si>
  <si>
    <t xml:space="preserve">Električna negovalna postelja nižje višine za preprečitev padcev, nastavljiva višina 23-63 cm, stranska varovala z Easy click sistemom.
(kot npr. Burmeier Dali low entry ali enakovredno)
Ostalo glej opis POS1.
</t>
  </si>
  <si>
    <t xml:space="preserve">Dimenzije 100/ 210, sedišče h=45, povišan naslon h=100cm. Kvaliteteno oblazinjenje,  tkanina antibakterijska, enostavno čiščenje in razkuževanje.
(izgled kot npr Trosed Miller Ditre Italia ali enakovredno)
</t>
  </si>
  <si>
    <t xml:space="preserve">Stol tapeciran na lesenih okroglih nogah enakega odtenka kot je ostala oprema. Tapeciranje kvalitetna negorljiva tkanina ali umetno usnje po izboru projektanta, tkanina antibakterijska, enostavno čiščenje in razkuževanje. Stol ima monolitno izdelan hrbtni naslon ter rokonaslone in ločeno sedalo. Pred naročilom se dostavi 1kos stola, da se le-tega lahko preizkusi in potrdi s strani projektanta in naročnika.
(kot npr stol Sofo Anette Armchair ali enakovredno)
</t>
  </si>
  <si>
    <t xml:space="preserve">Lesena osnovna konstrukcija, tapecirano sedišče in naslon. Tapeciranje kvalitetna negorljiva tkanina ali umetno usnje po izboru projektanta, tkanina antibakterijska, enostavno čiščenje in razkuževanje. Pred naročilom se dostavi 1kos stola, da se le-tega lahko preizkusi in potrdi s strani projektanta in naročnika.
Dimenzije: 55/ 55/ h76 cm
Stoli morajo biti izdelani skladno s sledečimi normativi:: 
EN 16139:2013 - Pohištvo - Trdnost, trajnost in varnost - Zahteve za sedežno pohištvo, za javno uporabo
(kot npr stol Layer Billiani  ali enakovredno)
</t>
  </si>
  <si>
    <t>KORITO ZA ZASADITVE in UV OSVETLITEV</t>
  </si>
  <si>
    <t xml:space="preserve">Element sestavljen iz zunanjega vidnega korita in notranjega plitkejšega pločevinastega korita za postavitev rastlin v lončkih ali zemlje za zasaditev. Vključene 5x rastline po izboru projektanta, višine min 50 cm. Vključene 4x UV svetilke za boljše uspevanje rastlin.
Dimenzije 60/ 60/ h60 cm.
Glej priložene sheme, izdelava po enakem principu kot KOR, samo drugačne dimenzije.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</si>
</sst>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238"/>
      <scheme val="minor"/>
    </font>
    <font>
      <sz val="10"/>
      <name val="Arial Narrow"/>
      <family val="2"/>
      <charset val="238"/>
    </font>
    <font>
      <b/>
      <sz val="10"/>
      <name val="Arial Narrow"/>
      <family val="2"/>
      <charset val="238"/>
    </font>
    <font>
      <sz val="8"/>
      <name val="Arial Narrow"/>
      <family val="2"/>
      <charset val="238"/>
    </font>
    <font>
      <b/>
      <sz val="12"/>
      <name val="Arial Narrow"/>
      <family val="2"/>
      <charset val="238"/>
    </font>
    <font>
      <sz val="11"/>
      <color theme="1"/>
      <name val="Arial Narrow"/>
      <family val="2"/>
      <charset val="238"/>
    </font>
    <font>
      <b/>
      <sz val="9"/>
      <name val="Arial Narrow"/>
      <family val="2"/>
      <charset val="238"/>
    </font>
    <font>
      <sz val="9"/>
      <name val="Arial Narrow"/>
      <family val="2"/>
      <charset val="238"/>
    </font>
    <font>
      <sz val="11"/>
      <name val="Arial Narrow"/>
      <family val="2"/>
      <charset val="238"/>
    </font>
    <font>
      <sz val="10"/>
      <name val="Arial"/>
      <family val="2"/>
      <charset val="238"/>
    </font>
    <font>
      <sz val="9"/>
      <color rgb="FFFF0000"/>
      <name val="Arial Narrow"/>
      <family val="2"/>
      <charset val="238"/>
    </font>
    <font>
      <b/>
      <sz val="8"/>
      <name val="Arial Narrow"/>
      <family val="2"/>
      <charset val="238"/>
    </font>
    <font>
      <sz val="10"/>
      <color rgb="FFFF0000"/>
      <name val="Arial Narrow"/>
      <family val="2"/>
      <charset val="238"/>
    </font>
    <font>
      <sz val="11"/>
      <color rgb="FFFF0000"/>
      <name val="Calibri"/>
      <family val="2"/>
      <charset val="238"/>
      <scheme val="minor"/>
    </font>
    <font>
      <sz val="11"/>
      <name val="Calibri"/>
      <family val="2"/>
      <charset val="238"/>
      <scheme val="minor"/>
    </font>
    <font>
      <b/>
      <sz val="12"/>
      <color rgb="FFFF0000"/>
      <name val="Arial Narrow"/>
      <family val="2"/>
      <charset val="238"/>
    </font>
    <font>
      <sz val="10"/>
      <color theme="1"/>
      <name val="Calibri"/>
      <family val="2"/>
      <charset val="238"/>
      <scheme val="minor"/>
    </font>
    <font>
      <sz val="10"/>
      <color theme="1"/>
      <name val="Arial Narrow"/>
      <family val="2"/>
      <charset val="238"/>
    </font>
    <font>
      <sz val="11"/>
      <color theme="1"/>
      <name val="Calibri"/>
      <family val="2"/>
      <charset val="238"/>
      <scheme val="minor"/>
    </font>
    <font>
      <b/>
      <sz val="14"/>
      <name val="Arial Narrow"/>
      <family val="2"/>
      <charset val="238"/>
    </font>
    <font>
      <b/>
      <i/>
      <sz val="14"/>
      <name val="Arial Narrow"/>
      <family val="2"/>
      <charset val="238"/>
    </font>
    <font>
      <i/>
      <sz val="10"/>
      <name val="Arial Narrow"/>
      <family val="2"/>
      <charset val="238"/>
    </font>
    <font>
      <i/>
      <sz val="9"/>
      <name val="Arial Narrow"/>
      <family val="2"/>
      <charset val="238"/>
    </font>
    <font>
      <b/>
      <i/>
      <sz val="10"/>
      <name val="Arial Narrow"/>
      <family val="2"/>
      <charset val="238"/>
    </font>
    <font>
      <b/>
      <i/>
      <sz val="12"/>
      <name val="Arial Narrow"/>
      <family val="2"/>
      <charset val="238"/>
    </font>
    <font>
      <b/>
      <sz val="10"/>
      <color theme="1"/>
      <name val="Arial Narrow"/>
      <family val="2"/>
      <charset val="238"/>
    </font>
    <font>
      <sz val="8"/>
      <name val="Arial"/>
      <family val="2"/>
      <charset val="238"/>
    </font>
    <font>
      <sz val="8"/>
      <color rgb="FF333333"/>
      <name val="Arial"/>
      <family val="2"/>
      <charset val="238"/>
    </font>
    <font>
      <sz val="12"/>
      <color rgb="FF000000"/>
      <name val="Times New Roman"/>
      <family val="1"/>
      <charset val="238"/>
    </font>
    <font>
      <sz val="9"/>
      <color rgb="FF000000"/>
      <name val="Arial Narrow"/>
      <family val="2"/>
      <charset val="238"/>
    </font>
    <font>
      <sz val="9"/>
      <name val="Calibri"/>
      <family val="2"/>
      <charset val="238"/>
    </font>
    <font>
      <sz val="10"/>
      <name val="Calibri"/>
      <family val="2"/>
      <charset val="238"/>
    </font>
  </fonts>
  <fills count="4">
    <fill>
      <patternFill patternType="none"/>
    </fill>
    <fill>
      <patternFill patternType="gray125"/>
    </fill>
    <fill>
      <patternFill patternType="solid">
        <fgColor theme="0" tint="-4.9989318521683403E-2"/>
        <bgColor indexed="64"/>
      </patternFill>
    </fill>
    <fill>
      <patternFill patternType="solid">
        <fgColor indexed="22"/>
        <bgColor indexed="27"/>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auto="1"/>
      </left>
      <right/>
      <top style="thin">
        <color auto="1"/>
      </top>
      <bottom style="thin">
        <color auto="1"/>
      </bottom>
      <diagonal/>
    </border>
    <border>
      <left/>
      <right/>
      <top style="thin">
        <color indexed="64"/>
      </top>
      <bottom style="medium">
        <color indexed="64"/>
      </bottom>
      <diagonal/>
    </border>
    <border>
      <left/>
      <right/>
      <top/>
      <bottom style="double">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indexed="64"/>
      </bottom>
      <diagonal/>
    </border>
    <border>
      <left style="thin">
        <color auto="1"/>
      </left>
      <right/>
      <top style="thin">
        <color theme="1"/>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s>
  <cellStyleXfs count="1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18" fillId="0" borderId="0" applyFont="0" applyFill="0" applyBorder="0" applyAlignment="0" applyProtection="0"/>
  </cellStyleXfs>
  <cellXfs count="209">
    <xf numFmtId="0" fontId="0" fillId="0" borderId="0" xfId="0"/>
    <xf numFmtId="0" fontId="7" fillId="2" borderId="2" xfId="0" applyFont="1" applyFill="1" applyBorder="1" applyProtection="1">
      <protection locked="0"/>
    </xf>
    <xf numFmtId="0" fontId="7" fillId="2" borderId="1" xfId="0" applyFont="1" applyFill="1" applyBorder="1" applyProtection="1">
      <protection locked="0"/>
    </xf>
    <xf numFmtId="0" fontId="19" fillId="0" borderId="0" xfId="0" applyFont="1" applyAlignment="1">
      <alignment horizontal="left" vertical="top"/>
    </xf>
    <xf numFmtId="0" fontId="1" fillId="0" borderId="0" xfId="0" applyFont="1" applyAlignment="1">
      <alignment vertical="top"/>
    </xf>
    <xf numFmtId="0" fontId="7" fillId="0" borderId="0" xfId="0" applyFont="1" applyAlignment="1">
      <alignment vertical="top"/>
    </xf>
    <xf numFmtId="0" fontId="20" fillId="0" borderId="9" xfId="0" applyFont="1" applyBorder="1" applyAlignment="1">
      <alignment vertical="top"/>
    </xf>
    <xf numFmtId="0" fontId="21" fillId="0" borderId="0" xfId="0" applyFont="1" applyAlignment="1">
      <alignment vertical="top"/>
    </xf>
    <xf numFmtId="49" fontId="21" fillId="0" borderId="0" xfId="0" applyNumberFormat="1" applyFont="1" applyAlignment="1">
      <alignment horizontal="left" vertical="top" wrapText="1"/>
    </xf>
    <xf numFmtId="0" fontId="22" fillId="0" borderId="0" xfId="0" applyFont="1" applyAlignment="1">
      <alignment vertical="top"/>
    </xf>
    <xf numFmtId="0" fontId="22" fillId="0" borderId="0" xfId="0" applyFont="1" applyAlignment="1">
      <alignment vertical="top" wrapText="1"/>
    </xf>
    <xf numFmtId="49" fontId="23" fillId="3" borderId="0" xfId="0" applyNumberFormat="1" applyFont="1" applyFill="1" applyAlignment="1">
      <alignment horizontal="left" vertical="top"/>
    </xf>
    <xf numFmtId="49" fontId="23" fillId="3" borderId="0" xfId="0" applyNumberFormat="1" applyFont="1" applyFill="1" applyAlignment="1">
      <alignment horizontal="left" vertical="top" wrapText="1"/>
    </xf>
    <xf numFmtId="0" fontId="23" fillId="3" borderId="0" xfId="0" applyFont="1" applyFill="1" applyAlignment="1">
      <alignment vertical="top"/>
    </xf>
    <xf numFmtId="0" fontId="23" fillId="3" borderId="0" xfId="0" applyFont="1" applyFill="1" applyAlignment="1">
      <alignment horizontal="center" vertical="top"/>
    </xf>
    <xf numFmtId="49" fontId="23" fillId="0" borderId="0" xfId="0" applyNumberFormat="1" applyFont="1" applyAlignment="1">
      <alignment horizontal="left" vertical="top"/>
    </xf>
    <xf numFmtId="49" fontId="23" fillId="0" borderId="0" xfId="0" applyNumberFormat="1" applyFont="1" applyAlignment="1">
      <alignment horizontal="left" vertical="top" wrapText="1"/>
    </xf>
    <xf numFmtId="0" fontId="23" fillId="0" borderId="0" xfId="0" applyFont="1" applyAlignment="1">
      <alignment vertical="top"/>
    </xf>
    <xf numFmtId="0" fontId="23" fillId="0" borderId="0" xfId="0" applyFont="1" applyAlignment="1">
      <alignment horizontal="center" vertical="top"/>
    </xf>
    <xf numFmtId="49" fontId="24" fillId="0" borderId="10" xfId="0" applyNumberFormat="1" applyFont="1" applyBorder="1" applyAlignment="1">
      <alignment vertical="top"/>
    </xf>
    <xf numFmtId="0" fontId="24" fillId="0" borderId="10" xfId="0" applyFont="1" applyBorder="1" applyAlignment="1">
      <alignment horizontal="left" vertical="top" wrapText="1"/>
    </xf>
    <xf numFmtId="0" fontId="24" fillId="0" borderId="10" xfId="0" applyFont="1" applyBorder="1" applyAlignment="1">
      <alignment vertical="top"/>
    </xf>
    <xf numFmtId="49" fontId="22" fillId="0" borderId="0" xfId="0" applyNumberFormat="1" applyFont="1" applyAlignment="1">
      <alignment vertical="top"/>
    </xf>
    <xf numFmtId="49" fontId="22" fillId="0" borderId="0" xfId="0" applyNumberFormat="1" applyFont="1" applyAlignment="1">
      <alignment vertical="top" wrapText="1"/>
    </xf>
    <xf numFmtId="4" fontId="22" fillId="0" borderId="0" xfId="0" applyNumberFormat="1" applyFont="1" applyAlignment="1">
      <alignment horizontal="right" vertical="top"/>
    </xf>
    <xf numFmtId="49" fontId="24" fillId="0" borderId="0" xfId="0" applyNumberFormat="1" applyFont="1" applyAlignment="1">
      <alignment vertical="top"/>
    </xf>
    <xf numFmtId="0" fontId="4" fillId="0" borderId="0" xfId="0" applyFont="1" applyAlignment="1">
      <alignment horizontal="left" vertical="top" wrapText="1"/>
    </xf>
    <xf numFmtId="0" fontId="19" fillId="0" borderId="9" xfId="0" applyFont="1" applyBorder="1" applyAlignment="1">
      <alignment vertical="top" wrapText="1"/>
    </xf>
    <xf numFmtId="0" fontId="19" fillId="0" borderId="9" xfId="0" applyFont="1" applyBorder="1" applyAlignment="1">
      <alignment horizontal="left" vertical="top"/>
    </xf>
    <xf numFmtId="49" fontId="7" fillId="0" borderId="0" xfId="0" applyNumberFormat="1" applyFont="1" applyAlignment="1">
      <alignment vertical="top" wrapText="1"/>
    </xf>
    <xf numFmtId="9" fontId="4" fillId="0" borderId="0" xfId="9" applyFont="1" applyAlignment="1">
      <alignment horizontal="right" vertical="top"/>
    </xf>
    <xf numFmtId="0" fontId="4" fillId="0" borderId="0" xfId="0" applyFont="1" applyAlignment="1">
      <alignment vertical="top"/>
    </xf>
    <xf numFmtId="0" fontId="4" fillId="0" borderId="10" xfId="0" applyFont="1" applyBorder="1" applyAlignment="1">
      <alignment horizontal="left" vertical="top" wrapText="1"/>
    </xf>
    <xf numFmtId="0" fontId="4" fillId="0" borderId="10" xfId="0" applyFont="1" applyBorder="1" applyAlignment="1">
      <alignment vertical="top"/>
    </xf>
    <xf numFmtId="4" fontId="7" fillId="0" borderId="0" xfId="0" applyNumberFormat="1" applyFont="1" applyAlignment="1">
      <alignment horizontal="right" vertical="top"/>
    </xf>
    <xf numFmtId="4" fontId="4" fillId="0" borderId="0" xfId="0" applyNumberFormat="1" applyFont="1" applyAlignment="1">
      <alignment horizontal="right" vertical="top"/>
    </xf>
    <xf numFmtId="4" fontId="24" fillId="0" borderId="10" xfId="0" applyNumberFormat="1" applyFont="1" applyBorder="1" applyAlignment="1">
      <alignment horizontal="right" vertical="top"/>
    </xf>
    <xf numFmtId="4" fontId="4" fillId="0" borderId="10" xfId="0" applyNumberFormat="1" applyFont="1" applyBorder="1" applyAlignment="1">
      <alignment horizontal="right" vertical="top"/>
    </xf>
    <xf numFmtId="4" fontId="25" fillId="0" borderId="0" xfId="0" applyNumberFormat="1" applyFont="1"/>
    <xf numFmtId="0" fontId="17" fillId="0" borderId="0" xfId="0" applyFont="1"/>
    <xf numFmtId="4" fontId="17" fillId="0" borderId="0" xfId="0" applyNumberFormat="1" applyFont="1"/>
    <xf numFmtId="0" fontId="7" fillId="0" borderId="0" xfId="1" applyFont="1"/>
    <xf numFmtId="0" fontId="7" fillId="2" borderId="6" xfId="0" applyFont="1" applyFill="1" applyBorder="1" applyProtection="1">
      <protection locked="0"/>
    </xf>
    <xf numFmtId="0" fontId="8" fillId="0" borderId="0" xfId="0" applyFont="1"/>
    <xf numFmtId="0" fontId="7" fillId="2" borderId="12" xfId="0" applyFont="1" applyFill="1" applyBorder="1" applyProtection="1">
      <protection locked="0"/>
    </xf>
    <xf numFmtId="4" fontId="0" fillId="0" borderId="0" xfId="0" applyNumberFormat="1"/>
    <xf numFmtId="0" fontId="0" fillId="0" borderId="0" xfId="0" applyAlignment="1">
      <alignment vertical="center"/>
    </xf>
    <xf numFmtId="0" fontId="24" fillId="0" borderId="19" xfId="0" applyFont="1" applyBorder="1" applyAlignment="1">
      <alignment vertical="top"/>
    </xf>
    <xf numFmtId="0" fontId="4" fillId="0" borderId="19" xfId="0" applyFont="1" applyBorder="1" applyAlignment="1">
      <alignment horizontal="left" vertical="top" wrapText="1"/>
    </xf>
    <xf numFmtId="0" fontId="5" fillId="0" borderId="19" xfId="0" applyFont="1" applyBorder="1" applyAlignment="1">
      <alignment vertical="top"/>
    </xf>
    <xf numFmtId="4" fontId="4" fillId="0" borderId="19" xfId="0" applyNumberFormat="1" applyFont="1" applyBorder="1" applyAlignment="1">
      <alignment horizontal="right" vertical="top"/>
    </xf>
    <xf numFmtId="0" fontId="7" fillId="2" borderId="7" xfId="0" applyFont="1" applyFill="1" applyBorder="1" applyAlignment="1" applyProtection="1">
      <alignment wrapText="1"/>
      <protection locked="0"/>
    </xf>
    <xf numFmtId="0" fontId="17" fillId="0" borderId="0" xfId="0" applyFont="1" applyProtection="1">
      <protection locked="0"/>
    </xf>
    <xf numFmtId="0" fontId="16" fillId="0" borderId="0" xfId="0" applyFont="1" applyProtection="1">
      <protection locked="0"/>
    </xf>
    <xf numFmtId="0" fontId="1" fillId="0" borderId="0" xfId="0" applyFont="1" applyProtection="1">
      <protection locked="0"/>
    </xf>
    <xf numFmtId="4" fontId="1" fillId="0" borderId="3" xfId="0" applyNumberFormat="1" applyFont="1" applyBorder="1" applyAlignment="1" applyProtection="1">
      <alignment vertical="center"/>
      <protection locked="0"/>
    </xf>
    <xf numFmtId="4" fontId="1" fillId="0" borderId="4" xfId="0" applyNumberFormat="1" applyFont="1" applyBorder="1" applyAlignment="1" applyProtection="1">
      <alignment vertical="center"/>
      <protection locked="0"/>
    </xf>
    <xf numFmtId="4" fontId="1" fillId="0" borderId="2" xfId="0" applyNumberFormat="1" applyFont="1" applyBorder="1" applyProtection="1">
      <protection locked="0"/>
    </xf>
    <xf numFmtId="4" fontId="1" fillId="0" borderId="3" xfId="0" applyNumberFormat="1" applyFont="1" applyBorder="1" applyProtection="1">
      <protection locked="0"/>
    </xf>
    <xf numFmtId="4" fontId="1" fillId="0" borderId="4" xfId="0" applyNumberFormat="1" applyFont="1" applyBorder="1" applyProtection="1">
      <protection locked="0"/>
    </xf>
    <xf numFmtId="4" fontId="1" fillId="0" borderId="1" xfId="0" applyNumberFormat="1" applyFont="1" applyBorder="1" applyProtection="1">
      <protection locked="0"/>
    </xf>
    <xf numFmtId="0" fontId="4" fillId="0" borderId="0" xfId="0" applyFont="1" applyProtection="1"/>
    <xf numFmtId="0" fontId="2" fillId="0" borderId="0" xfId="0" applyFont="1" applyProtection="1"/>
    <xf numFmtId="0" fontId="17" fillId="0" borderId="0" xfId="0" applyFont="1" applyProtection="1"/>
    <xf numFmtId="0" fontId="6" fillId="0" borderId="0" xfId="0" applyFont="1" applyProtection="1"/>
    <xf numFmtId="0" fontId="3" fillId="0" borderId="0" xfId="0" quotePrefix="1" applyFont="1" applyAlignment="1" applyProtection="1">
      <alignment vertical="top"/>
    </xf>
    <xf numFmtId="0" fontId="3" fillId="0" borderId="0" xfId="0" applyFont="1" applyAlignment="1" applyProtection="1">
      <alignment vertical="top"/>
    </xf>
    <xf numFmtId="0" fontId="3" fillId="0" borderId="0" xfId="0" applyFont="1" applyAlignment="1" applyProtection="1">
      <alignment vertical="top" wrapText="1"/>
    </xf>
    <xf numFmtId="49" fontId="3" fillId="0" borderId="0" xfId="0" applyNumberFormat="1" applyFont="1" applyAlignment="1" applyProtection="1">
      <alignment vertical="top"/>
    </xf>
    <xf numFmtId="0" fontId="6" fillId="0" borderId="0" xfId="0" applyFont="1" applyAlignment="1" applyProtection="1">
      <alignment vertical="center"/>
    </xf>
    <xf numFmtId="0" fontId="3" fillId="0" borderId="0" xfId="0" quotePrefix="1" applyFont="1" applyAlignment="1" applyProtection="1">
      <alignment vertical="center"/>
    </xf>
    <xf numFmtId="0" fontId="3" fillId="0" borderId="0" xfId="0" applyFont="1" applyAlignment="1" applyProtection="1">
      <alignment vertical="center"/>
    </xf>
    <xf numFmtId="0" fontId="3" fillId="0" borderId="0" xfId="1" applyFont="1" applyProtection="1"/>
    <xf numFmtId="0" fontId="3" fillId="0" borderId="0" xfId="2" applyFont="1" applyProtection="1"/>
    <xf numFmtId="0" fontId="3" fillId="0" borderId="0" xfId="0" applyFont="1" applyProtection="1"/>
    <xf numFmtId="0" fontId="3" fillId="0" borderId="0" xfId="0" quotePrefix="1" applyFont="1" applyAlignment="1" applyProtection="1">
      <alignment vertical="center" wrapText="1"/>
    </xf>
    <xf numFmtId="0" fontId="7" fillId="2" borderId="1" xfId="0" applyFont="1" applyFill="1" applyBorder="1" applyProtection="1"/>
    <xf numFmtId="0" fontId="1" fillId="2" borderId="1" xfId="0" applyFont="1" applyFill="1" applyBorder="1" applyProtection="1"/>
    <xf numFmtId="0" fontId="7" fillId="2" borderId="2" xfId="0" applyFont="1" applyFill="1" applyBorder="1" applyProtection="1"/>
    <xf numFmtId="0" fontId="1" fillId="2" borderId="2" xfId="0" applyFont="1" applyFill="1" applyBorder="1" applyProtection="1"/>
    <xf numFmtId="0" fontId="10" fillId="2" borderId="2" xfId="0" applyFont="1" applyFill="1" applyBorder="1" applyProtection="1"/>
    <xf numFmtId="0" fontId="1" fillId="0" borderId="3" xfId="0" applyFont="1" applyBorder="1" applyAlignment="1" applyProtection="1">
      <alignment horizontal="left" vertical="center"/>
    </xf>
    <xf numFmtId="0" fontId="2" fillId="0" borderId="3" xfId="2" applyFont="1" applyBorder="1" applyAlignment="1" applyProtection="1">
      <alignment vertical="center"/>
    </xf>
    <xf numFmtId="0" fontId="2" fillId="0" borderId="3" xfId="2" applyFont="1" applyBorder="1" applyAlignment="1" applyProtection="1">
      <alignment vertical="center" wrapText="1"/>
    </xf>
    <xf numFmtId="0" fontId="1" fillId="0" borderId="3" xfId="0" applyFont="1" applyBorder="1" applyAlignment="1" applyProtection="1">
      <alignment vertical="center"/>
    </xf>
    <xf numFmtId="0" fontId="1" fillId="0" borderId="4" xfId="0" applyFont="1" applyBorder="1" applyAlignment="1" applyProtection="1">
      <alignment horizontal="left" vertical="center"/>
    </xf>
    <xf numFmtId="0" fontId="2" fillId="0" borderId="6" xfId="2" applyFont="1" applyBorder="1" applyAlignment="1" applyProtection="1">
      <alignment vertical="center"/>
    </xf>
    <xf numFmtId="0" fontId="1" fillId="0" borderId="1" xfId="2" applyFont="1" applyBorder="1" applyAlignment="1" applyProtection="1">
      <alignment vertical="top" wrapText="1"/>
    </xf>
    <xf numFmtId="0" fontId="1" fillId="0" borderId="4" xfId="0" applyFont="1" applyBorder="1" applyAlignment="1" applyProtection="1">
      <alignment vertical="center"/>
    </xf>
    <xf numFmtId="0" fontId="1" fillId="0" borderId="2" xfId="0" applyFont="1" applyBorder="1" applyAlignment="1" applyProtection="1">
      <alignment horizontal="left"/>
    </xf>
    <xf numFmtId="0" fontId="2" fillId="0" borderId="2" xfId="2" applyFont="1" applyBorder="1" applyProtection="1"/>
    <xf numFmtId="0" fontId="1" fillId="0" borderId="2" xfId="2" applyFont="1" applyBorder="1" applyAlignment="1" applyProtection="1">
      <alignment vertical="top" wrapText="1"/>
    </xf>
    <xf numFmtId="0" fontId="1" fillId="0" borderId="2" xfId="0" applyFont="1" applyBorder="1" applyProtection="1"/>
    <xf numFmtId="0" fontId="1" fillId="0" borderId="3" xfId="0" applyFont="1" applyBorder="1" applyAlignment="1" applyProtection="1">
      <alignment horizontal="left"/>
    </xf>
    <xf numFmtId="0" fontId="1" fillId="0" borderId="3" xfId="0" applyFont="1" applyBorder="1" applyProtection="1"/>
    <xf numFmtId="0" fontId="1" fillId="0" borderId="4" xfId="0" applyFont="1" applyBorder="1" applyAlignment="1" applyProtection="1">
      <alignment horizontal="left"/>
    </xf>
    <xf numFmtId="0" fontId="2" fillId="0" borderId="6" xfId="2" applyFont="1" applyBorder="1" applyProtection="1"/>
    <xf numFmtId="0" fontId="1" fillId="0" borderId="4" xfId="0" applyFont="1" applyBorder="1" applyProtection="1"/>
    <xf numFmtId="0" fontId="2" fillId="0" borderId="18" xfId="2" applyFont="1" applyBorder="1" applyProtection="1"/>
    <xf numFmtId="0" fontId="2" fillId="0" borderId="3" xfId="2" applyFont="1" applyBorder="1" applyProtection="1"/>
    <xf numFmtId="0" fontId="1" fillId="0" borderId="7" xfId="0" applyFont="1" applyBorder="1" applyAlignment="1" applyProtection="1">
      <alignment horizontal="left" vertical="center"/>
    </xf>
    <xf numFmtId="0" fontId="2" fillId="0" borderId="7" xfId="2" applyFont="1" applyBorder="1" applyAlignment="1" applyProtection="1">
      <alignment vertical="center"/>
    </xf>
    <xf numFmtId="0" fontId="1" fillId="0" borderId="7" xfId="2" applyFont="1" applyBorder="1" applyAlignment="1" applyProtection="1">
      <alignment vertical="top" wrapText="1"/>
    </xf>
    <xf numFmtId="0" fontId="1" fillId="0" borderId="7" xfId="0" applyFont="1" applyBorder="1" applyProtection="1"/>
    <xf numFmtId="0" fontId="1" fillId="0" borderId="18" xfId="0" applyFont="1" applyBorder="1" applyAlignment="1" applyProtection="1">
      <alignment horizontal="left"/>
    </xf>
    <xf numFmtId="0" fontId="1" fillId="0" borderId="18" xfId="2" applyFont="1" applyBorder="1" applyAlignment="1" applyProtection="1">
      <alignment vertical="top" wrapText="1"/>
    </xf>
    <xf numFmtId="0" fontId="1" fillId="0" borderId="18" xfId="0" applyFont="1" applyBorder="1" applyProtection="1"/>
    <xf numFmtId="0" fontId="1" fillId="0" borderId="8" xfId="0" applyFont="1" applyBorder="1" applyAlignment="1" applyProtection="1">
      <alignment horizontal="left"/>
    </xf>
    <xf numFmtId="0" fontId="2" fillId="0" borderId="8" xfId="2" applyFont="1" applyBorder="1" applyProtection="1"/>
    <xf numFmtId="0" fontId="1" fillId="0" borderId="8" xfId="2" applyFont="1" applyBorder="1" applyAlignment="1" applyProtection="1">
      <alignment vertical="top" wrapText="1"/>
    </xf>
    <xf numFmtId="0" fontId="1" fillId="0" borderId="8" xfId="0" applyFont="1" applyBorder="1" applyProtection="1"/>
    <xf numFmtId="0" fontId="1" fillId="0" borderId="6" xfId="0" applyFont="1" applyBorder="1" applyAlignment="1" applyProtection="1">
      <alignment horizontal="left"/>
    </xf>
    <xf numFmtId="0" fontId="1" fillId="0" borderId="6" xfId="0" applyFont="1" applyBorder="1" applyProtection="1"/>
    <xf numFmtId="0" fontId="1" fillId="0" borderId="8" xfId="0" applyFont="1" applyBorder="1" applyAlignment="1" applyProtection="1">
      <alignment horizontal="left" vertical="center"/>
    </xf>
    <xf numFmtId="0" fontId="2" fillId="0" borderId="8" xfId="2" applyFont="1" applyBorder="1" applyAlignment="1" applyProtection="1">
      <alignment vertical="center"/>
    </xf>
    <xf numFmtId="0" fontId="1" fillId="0" borderId="1" xfId="0" applyFont="1" applyBorder="1" applyProtection="1"/>
    <xf numFmtId="0" fontId="1" fillId="0" borderId="1" xfId="0" applyFont="1" applyBorder="1" applyAlignment="1" applyProtection="1">
      <alignment horizontal="left"/>
    </xf>
    <xf numFmtId="0" fontId="2" fillId="0" borderId="1" xfId="2" applyFont="1" applyBorder="1" applyProtection="1"/>
    <xf numFmtId="0" fontId="1" fillId="0" borderId="3" xfId="2" applyFont="1" applyBorder="1" applyAlignment="1" applyProtection="1">
      <alignment vertical="top" wrapText="1"/>
    </xf>
    <xf numFmtId="0" fontId="7" fillId="0" borderId="3" xfId="0" applyFont="1" applyBorder="1" applyAlignment="1" applyProtection="1">
      <alignment horizontal="left"/>
    </xf>
    <xf numFmtId="0" fontId="2" fillId="0" borderId="8" xfId="0" applyFont="1" applyBorder="1" applyProtection="1"/>
    <xf numFmtId="0" fontId="1" fillId="0" borderId="3" xfId="2" applyFont="1" applyBorder="1" applyAlignment="1" applyProtection="1">
      <alignment horizontal="center"/>
    </xf>
    <xf numFmtId="0" fontId="1" fillId="0" borderId="3" xfId="2" applyFont="1" applyBorder="1" applyAlignment="1" applyProtection="1">
      <alignment wrapText="1"/>
    </xf>
    <xf numFmtId="0" fontId="0" fillId="0" borderId="0" xfId="0" applyProtection="1"/>
    <xf numFmtId="0" fontId="16" fillId="0" borderId="0" xfId="0" applyFont="1" applyProtection="1"/>
    <xf numFmtId="0" fontId="2" fillId="0" borderId="0" xfId="0" applyFont="1" applyAlignment="1" applyProtection="1">
      <alignment horizontal="left" vertical="center"/>
    </xf>
    <xf numFmtId="0" fontId="0" fillId="0" borderId="0" xfId="0" applyAlignment="1" applyProtection="1">
      <alignment wrapText="1"/>
    </xf>
    <xf numFmtId="0" fontId="1" fillId="0" borderId="0" xfId="0" applyFont="1" applyProtection="1"/>
    <xf numFmtId="4" fontId="1" fillId="0" borderId="3" xfId="0" applyNumberFormat="1" applyFont="1" applyBorder="1" applyAlignment="1" applyProtection="1">
      <alignment vertical="center"/>
    </xf>
    <xf numFmtId="4" fontId="1" fillId="0" borderId="4" xfId="0" applyNumberFormat="1" applyFont="1" applyBorder="1" applyAlignment="1" applyProtection="1">
      <alignment vertical="center"/>
    </xf>
    <xf numFmtId="4" fontId="1" fillId="0" borderId="2" xfId="0" applyNumberFormat="1" applyFont="1" applyBorder="1" applyProtection="1"/>
    <xf numFmtId="4" fontId="1" fillId="0" borderId="3" xfId="0" applyNumberFormat="1" applyFont="1" applyBorder="1" applyProtection="1"/>
    <xf numFmtId="4" fontId="1" fillId="0" borderId="4" xfId="0" applyNumberFormat="1" applyFont="1" applyBorder="1" applyProtection="1"/>
    <xf numFmtId="4" fontId="1" fillId="0" borderId="1" xfId="0" applyNumberFormat="1" applyFont="1" applyBorder="1" applyProtection="1"/>
    <xf numFmtId="4" fontId="25" fillId="0" borderId="0" xfId="0" applyNumberFormat="1" applyFont="1" applyProtection="1"/>
    <xf numFmtId="4" fontId="1" fillId="0" borderId="7" xfId="0" applyNumberFormat="1" applyFont="1" applyBorder="1" applyProtection="1">
      <protection locked="0"/>
    </xf>
    <xf numFmtId="4" fontId="1" fillId="0" borderId="18" xfId="0" applyNumberFormat="1" applyFont="1" applyBorder="1" applyProtection="1">
      <protection locked="0"/>
    </xf>
    <xf numFmtId="4" fontId="1" fillId="0" borderId="8" xfId="0" applyNumberFormat="1" applyFont="1" applyBorder="1" applyProtection="1">
      <protection locked="0"/>
    </xf>
    <xf numFmtId="4" fontId="1" fillId="0" borderId="6" xfId="0" applyNumberFormat="1" applyFont="1" applyBorder="1" applyProtection="1">
      <protection locked="0"/>
    </xf>
    <xf numFmtId="0" fontId="15" fillId="0" borderId="0" xfId="0" applyFont="1" applyAlignment="1" applyProtection="1">
      <alignment horizontal="center"/>
    </xf>
    <xf numFmtId="0" fontId="7" fillId="0" borderId="0" xfId="0" applyFont="1" applyProtection="1"/>
    <xf numFmtId="0" fontId="4" fillId="0" borderId="0" xfId="0" applyFont="1" applyAlignment="1" applyProtection="1">
      <alignment horizontal="center"/>
    </xf>
    <xf numFmtId="0" fontId="3" fillId="0" borderId="0" xfId="0" applyFont="1" applyAlignment="1" applyProtection="1">
      <alignment horizontal="center" vertical="top" wrapText="1"/>
    </xf>
    <xf numFmtId="0" fontId="11" fillId="0" borderId="0" xfId="0" applyFont="1" applyAlignment="1" applyProtection="1">
      <alignment vertical="top" wrapText="1"/>
    </xf>
    <xf numFmtId="0" fontId="6" fillId="0" borderId="0" xfId="0" applyFont="1" applyAlignment="1" applyProtection="1">
      <alignment vertical="center" wrapText="1"/>
    </xf>
    <xf numFmtId="0" fontId="11" fillId="0" borderId="0" xfId="0" quotePrefix="1" applyFont="1" applyAlignment="1" applyProtection="1">
      <alignment vertical="top" wrapText="1"/>
    </xf>
    <xf numFmtId="0" fontId="7" fillId="2" borderId="1" xfId="0" applyFont="1" applyFill="1" applyBorder="1" applyAlignment="1" applyProtection="1">
      <alignment wrapText="1"/>
    </xf>
    <xf numFmtId="0" fontId="7" fillId="2" borderId="1" xfId="0" applyFont="1" applyFill="1" applyBorder="1" applyAlignment="1" applyProtection="1">
      <alignment horizontal="center"/>
    </xf>
    <xf numFmtId="0" fontId="7" fillId="2" borderId="4" xfId="0" applyFont="1" applyFill="1" applyBorder="1" applyProtection="1"/>
    <xf numFmtId="0" fontId="10" fillId="2" borderId="4" xfId="0" applyFont="1" applyFill="1" applyBorder="1" applyAlignment="1" applyProtection="1">
      <alignment horizontal="center"/>
    </xf>
    <xf numFmtId="0" fontId="7" fillId="2" borderId="6" xfId="0" applyFont="1" applyFill="1" applyBorder="1" applyProtection="1"/>
    <xf numFmtId="0" fontId="7" fillId="2" borderId="8" xfId="0" applyFont="1" applyFill="1" applyBorder="1" applyProtection="1"/>
    <xf numFmtId="0" fontId="7" fillId="2" borderId="12" xfId="0" applyFont="1" applyFill="1" applyBorder="1" applyProtection="1"/>
    <xf numFmtId="0" fontId="10" fillId="2" borderId="12" xfId="0" applyFont="1" applyFill="1" applyBorder="1" applyAlignment="1" applyProtection="1">
      <alignment horizontal="center"/>
    </xf>
    <xf numFmtId="0" fontId="7" fillId="0" borderId="14" xfId="0" applyFont="1" applyBorder="1" applyAlignment="1" applyProtection="1">
      <alignment horizontal="left"/>
    </xf>
    <xf numFmtId="0" fontId="2" fillId="0" borderId="15" xfId="0" applyFont="1" applyBorder="1" applyProtection="1"/>
    <xf numFmtId="0" fontId="2" fillId="0" borderId="14" xfId="0" applyFont="1" applyBorder="1" applyProtection="1"/>
    <xf numFmtId="0" fontId="1" fillId="0" borderId="14" xfId="2" applyFont="1" applyBorder="1" applyAlignment="1" applyProtection="1">
      <alignment horizontal="center"/>
    </xf>
    <xf numFmtId="0" fontId="8" fillId="0" borderId="0" xfId="0" applyFont="1" applyProtection="1"/>
    <xf numFmtId="0" fontId="7" fillId="0" borderId="2" xfId="0" applyFont="1" applyBorder="1" applyAlignment="1" applyProtection="1">
      <alignment horizontal="left"/>
    </xf>
    <xf numFmtId="0" fontId="2" fillId="0" borderId="18" xfId="0" applyFont="1" applyBorder="1" applyProtection="1"/>
    <xf numFmtId="0" fontId="7" fillId="0" borderId="13" xfId="2" applyFont="1" applyBorder="1" applyAlignment="1" applyProtection="1">
      <alignment vertical="top" wrapText="1"/>
    </xf>
    <xf numFmtId="0" fontId="1" fillId="0" borderId="2" xfId="2" applyFont="1" applyBorder="1" applyAlignment="1" applyProtection="1">
      <alignment horizontal="center"/>
    </xf>
    <xf numFmtId="0" fontId="7" fillId="0" borderId="3" xfId="0" applyFont="1" applyBorder="1" applyProtection="1"/>
    <xf numFmtId="0" fontId="12" fillId="0" borderId="3" xfId="2" applyFont="1" applyBorder="1" applyAlignment="1" applyProtection="1">
      <alignment horizontal="center"/>
    </xf>
    <xf numFmtId="0" fontId="7" fillId="0" borderId="0" xfId="2" applyFont="1" applyAlignment="1" applyProtection="1">
      <alignment vertical="top" wrapText="1"/>
    </xf>
    <xf numFmtId="0" fontId="2" fillId="0" borderId="3" xfId="0" applyFont="1" applyBorder="1" applyProtection="1"/>
    <xf numFmtId="0" fontId="7" fillId="0" borderId="5" xfId="2" applyFont="1" applyBorder="1" applyAlignment="1" applyProtection="1">
      <alignment vertical="top" wrapText="1"/>
    </xf>
    <xf numFmtId="0" fontId="2" fillId="0" borderId="5" xfId="0" applyFont="1" applyBorder="1" applyProtection="1"/>
    <xf numFmtId="0" fontId="1" fillId="0" borderId="3" xfId="0" applyFont="1" applyBorder="1" applyAlignment="1" applyProtection="1">
      <alignment horizontal="center"/>
    </xf>
    <xf numFmtId="0" fontId="14" fillId="0" borderId="0" xfId="0" applyFont="1" applyProtection="1"/>
    <xf numFmtId="0" fontId="2" fillId="0" borderId="2" xfId="0" applyFont="1" applyBorder="1" applyProtection="1"/>
    <xf numFmtId="0" fontId="1" fillId="0" borderId="2" xfId="0" applyFont="1" applyBorder="1" applyAlignment="1" applyProtection="1">
      <alignment horizontal="center"/>
    </xf>
    <xf numFmtId="0" fontId="2" fillId="0" borderId="5" xfId="0" applyFont="1" applyFill="1" applyBorder="1" applyProtection="1"/>
    <xf numFmtId="0" fontId="7" fillId="0" borderId="13" xfId="2" applyFont="1" applyFill="1" applyBorder="1" applyAlignment="1" applyProtection="1">
      <alignment vertical="top" wrapText="1"/>
    </xf>
    <xf numFmtId="0" fontId="7" fillId="0" borderId="2" xfId="2" applyFont="1" applyBorder="1" applyAlignment="1" applyProtection="1">
      <alignment vertical="top" wrapText="1"/>
    </xf>
    <xf numFmtId="0" fontId="28" fillId="0" borderId="0" xfId="0" applyFont="1" applyAlignment="1" applyProtection="1">
      <alignment vertical="center" wrapText="1"/>
    </xf>
    <xf numFmtId="0" fontId="7" fillId="0" borderId="16" xfId="2" applyFont="1" applyBorder="1" applyAlignment="1" applyProtection="1">
      <alignment vertical="top" wrapText="1"/>
    </xf>
    <xf numFmtId="0" fontId="13" fillId="0" borderId="0" xfId="0" applyFont="1" applyAlignment="1" applyProtection="1">
      <alignment horizontal="center"/>
    </xf>
    <xf numFmtId="0" fontId="0" fillId="0" borderId="6" xfId="0" applyBorder="1" applyProtection="1"/>
    <xf numFmtId="0" fontId="16" fillId="0" borderId="17" xfId="0" applyFont="1" applyBorder="1" applyProtection="1"/>
    <xf numFmtId="4" fontId="1" fillId="0" borderId="14" xfId="0" applyNumberFormat="1" applyFont="1" applyBorder="1" applyProtection="1">
      <protection locked="0"/>
    </xf>
    <xf numFmtId="0" fontId="7" fillId="2" borderId="7" xfId="0" applyFont="1" applyFill="1" applyBorder="1" applyProtection="1"/>
    <xf numFmtId="0" fontId="10" fillId="0" borderId="13" xfId="2" applyFont="1" applyBorder="1" applyAlignment="1" applyProtection="1">
      <alignment vertical="top" wrapText="1"/>
    </xf>
    <xf numFmtId="0" fontId="2" fillId="0" borderId="7" xfId="0" applyFont="1" applyBorder="1" applyProtection="1"/>
    <xf numFmtId="0" fontId="2" fillId="0" borderId="1" xfId="2" applyFont="1" applyBorder="1" applyAlignment="1" applyProtection="1">
      <alignment vertical="center" wrapText="1"/>
    </xf>
    <xf numFmtId="0" fontId="1" fillId="0" borderId="1" xfId="2" applyFont="1" applyBorder="1" applyAlignment="1" applyProtection="1">
      <alignment horizontal="center"/>
    </xf>
    <xf numFmtId="0" fontId="7" fillId="0" borderId="3" xfId="2" applyFont="1" applyBorder="1" applyAlignment="1" applyProtection="1">
      <alignment vertical="top" wrapText="1"/>
    </xf>
    <xf numFmtId="0" fontId="7" fillId="0" borderId="1" xfId="2" applyFont="1" applyBorder="1" applyAlignment="1" applyProtection="1">
      <alignment vertical="top" wrapText="1"/>
    </xf>
    <xf numFmtId="0" fontId="2" fillId="0" borderId="1" xfId="0" applyFont="1" applyBorder="1" applyProtection="1"/>
    <xf numFmtId="0" fontId="7" fillId="0" borderId="1" xfId="0" applyFont="1" applyBorder="1" applyProtection="1"/>
    <xf numFmtId="0" fontId="7" fillId="0" borderId="3" xfId="0" applyFont="1" applyBorder="1" applyAlignment="1" applyProtection="1">
      <alignment horizontal="left" vertical="top" wrapText="1"/>
    </xf>
    <xf numFmtId="0" fontId="10" fillId="0" borderId="2" xfId="2" applyFont="1" applyBorder="1" applyAlignment="1" applyProtection="1">
      <alignment vertical="top" wrapText="1"/>
    </xf>
    <xf numFmtId="0" fontId="10" fillId="0" borderId="3" xfId="2" applyFont="1" applyBorder="1" applyAlignment="1" applyProtection="1">
      <alignment vertical="top" wrapText="1"/>
    </xf>
    <xf numFmtId="0" fontId="2" fillId="0" borderId="6" xfId="0" applyFont="1" applyBorder="1" applyAlignment="1" applyProtection="1">
      <alignment horizontal="left" vertical="center"/>
    </xf>
    <xf numFmtId="0" fontId="7" fillId="2" borderId="0" xfId="0" applyFont="1" applyFill="1" applyProtection="1"/>
    <xf numFmtId="0" fontId="7" fillId="0" borderId="11" xfId="2" applyFont="1" applyBorder="1" applyAlignment="1" applyProtection="1">
      <alignment vertical="top" wrapText="1"/>
    </xf>
    <xf numFmtId="0" fontId="2" fillId="0" borderId="4" xfId="0" applyFont="1" applyBorder="1" applyProtection="1"/>
    <xf numFmtId="0" fontId="7" fillId="0" borderId="4" xfId="2" applyFont="1" applyBorder="1" applyAlignment="1" applyProtection="1">
      <alignment vertical="top" wrapText="1"/>
    </xf>
    <xf numFmtId="0" fontId="1" fillId="0" borderId="4" xfId="0" applyFont="1" applyBorder="1" applyAlignment="1" applyProtection="1">
      <alignment horizontal="center"/>
    </xf>
    <xf numFmtId="0" fontId="2" fillId="0" borderId="16" xfId="0" applyFont="1" applyBorder="1" applyProtection="1"/>
    <xf numFmtId="0" fontId="7" fillId="2" borderId="8" xfId="0" applyFont="1" applyFill="1" applyBorder="1" applyAlignment="1" applyProtection="1">
      <alignment horizontal="left"/>
    </xf>
    <xf numFmtId="0" fontId="7" fillId="0" borderId="3" xfId="0" applyFont="1" applyBorder="1" applyAlignment="1" applyProtection="1">
      <alignment wrapText="1"/>
    </xf>
    <xf numFmtId="0" fontId="7" fillId="0" borderId="3" xfId="0" applyFont="1" applyBorder="1" applyAlignment="1" applyProtection="1">
      <alignment horizontal="left" vertical="top"/>
    </xf>
    <xf numFmtId="0" fontId="7" fillId="0" borderId="2" xfId="0" applyFont="1" applyBorder="1" applyProtection="1"/>
    <xf numFmtId="0" fontId="12" fillId="0" borderId="2" xfId="2" applyFont="1" applyBorder="1" applyAlignment="1" applyProtection="1">
      <alignment horizontal="center"/>
    </xf>
    <xf numFmtId="0" fontId="7" fillId="0" borderId="2" xfId="0" applyFont="1" applyBorder="1" applyAlignment="1" applyProtection="1">
      <alignment vertical="top" wrapText="1"/>
    </xf>
    <xf numFmtId="0" fontId="7" fillId="2" borderId="8" xfId="0" applyFont="1" applyFill="1" applyBorder="1" applyAlignment="1" applyProtection="1">
      <alignment horizontal="left" vertical="top"/>
    </xf>
    <xf numFmtId="0" fontId="27" fillId="0" borderId="0" xfId="0" applyFont="1" applyProtection="1"/>
  </cellXfs>
  <cellStyles count="10">
    <cellStyle name="Navadno" xfId="0" builtinId="0"/>
    <cellStyle name="Navadno 6" xfId="1" xr:uid="{00000000-0005-0000-0000-000001000000}"/>
    <cellStyle name="Normal 4" xfId="2" xr:uid="{00000000-0005-0000-0000-000002000000}"/>
    <cellStyle name="Normal 5" xfId="3" xr:uid="{00000000-0005-0000-0000-000003000000}"/>
    <cellStyle name="Normal 6" xfId="4" xr:uid="{00000000-0005-0000-0000-000004000000}"/>
    <cellStyle name="Normal 6 2" xfId="7" xr:uid="{00000000-0005-0000-0000-000005000000}"/>
    <cellStyle name="Normal 7 2" xfId="6" xr:uid="{00000000-0005-0000-0000-000006000000}"/>
    <cellStyle name="Normal 8" xfId="5" xr:uid="{00000000-0005-0000-0000-000007000000}"/>
    <cellStyle name="Normal 8 2" xfId="8" xr:uid="{00000000-0005-0000-0000-000008000000}"/>
    <cellStyle name="Odstotek" xfId="9" builtinId="5"/>
  </cellStyles>
  <dxfs count="0"/>
  <tableStyles count="0" defaultTableStyle="TableStyleMedium9"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jpeg"/><Relationship Id="rId7" Type="http://schemas.openxmlformats.org/officeDocument/2006/relationships/image" Target="../media/image6.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5.jpeg"/><Relationship Id="rId5" Type="http://schemas.openxmlformats.org/officeDocument/2006/relationships/image" Target="../media/image4.jpeg"/><Relationship Id="rId4" Type="http://schemas.openxmlformats.org/officeDocument/2006/relationships/image" Target="http://www.malvestio.it/img/malvestio/prodotti/197.o.1.jpeg"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jpe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jp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jpg"/><Relationship Id="rId1" Type="http://schemas.openxmlformats.org/officeDocument/2006/relationships/image" Target="../media/image14.png"/><Relationship Id="rId4" Type="http://schemas.openxmlformats.org/officeDocument/2006/relationships/image" Target="../media/image17.jp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7" Type="http://schemas.openxmlformats.org/officeDocument/2006/relationships/image" Target="../media/image24.png"/><Relationship Id="rId2" Type="http://schemas.openxmlformats.org/officeDocument/2006/relationships/image" Target="../media/image19.emf"/><Relationship Id="rId1" Type="http://schemas.openxmlformats.org/officeDocument/2006/relationships/image" Target="../media/image18.JPG"/><Relationship Id="rId6" Type="http://schemas.openxmlformats.org/officeDocument/2006/relationships/image" Target="../media/image23.png"/><Relationship Id="rId5" Type="http://schemas.openxmlformats.org/officeDocument/2006/relationships/image" Target="../media/image22.png"/><Relationship Id="rId4" Type="http://schemas.openxmlformats.org/officeDocument/2006/relationships/image" Target="../media/image21.jpeg"/></Relationships>
</file>

<file path=xl/drawings/_rels/drawing5.xml.rels><?xml version="1.0" encoding="UTF-8" standalone="yes"?>
<Relationships xmlns="http://schemas.openxmlformats.org/package/2006/relationships"><Relationship Id="rId8" Type="http://schemas.openxmlformats.org/officeDocument/2006/relationships/image" Target="../media/image32.jpeg"/><Relationship Id="rId3" Type="http://schemas.openxmlformats.org/officeDocument/2006/relationships/image" Target="../media/image27.jpg"/><Relationship Id="rId7" Type="http://schemas.openxmlformats.org/officeDocument/2006/relationships/image" Target="../media/image31.jpeg"/><Relationship Id="rId2" Type="http://schemas.openxmlformats.org/officeDocument/2006/relationships/image" Target="../media/image26.png"/><Relationship Id="rId1" Type="http://schemas.openxmlformats.org/officeDocument/2006/relationships/image" Target="../media/image25.png"/><Relationship Id="rId6" Type="http://schemas.openxmlformats.org/officeDocument/2006/relationships/image" Target="../media/image30.jpg"/><Relationship Id="rId5" Type="http://schemas.openxmlformats.org/officeDocument/2006/relationships/image" Target="../media/image29.jpg"/><Relationship Id="rId10" Type="http://schemas.openxmlformats.org/officeDocument/2006/relationships/image" Target="../media/image34.jpeg"/><Relationship Id="rId4" Type="http://schemas.openxmlformats.org/officeDocument/2006/relationships/image" Target="../media/image28.jpg"/><Relationship Id="rId9" Type="http://schemas.openxmlformats.org/officeDocument/2006/relationships/image" Target="../media/image33.jpg"/></Relationships>
</file>

<file path=xl/drawings/_rels/drawing6.xml.rels><?xml version="1.0" encoding="UTF-8" standalone="yes"?>
<Relationships xmlns="http://schemas.openxmlformats.org/package/2006/relationships"><Relationship Id="rId3" Type="http://schemas.openxmlformats.org/officeDocument/2006/relationships/image" Target="../media/image37.jpeg"/><Relationship Id="rId2" Type="http://schemas.openxmlformats.org/officeDocument/2006/relationships/image" Target="../media/image36.jpeg"/><Relationship Id="rId1" Type="http://schemas.openxmlformats.org/officeDocument/2006/relationships/image" Target="../media/image35.jpeg"/><Relationship Id="rId4" Type="http://schemas.openxmlformats.org/officeDocument/2006/relationships/image" Target="../media/image38.jpeg"/></Relationships>
</file>

<file path=xl/drawings/drawing1.xml><?xml version="1.0" encoding="utf-8"?>
<xdr:wsDr xmlns:xdr="http://schemas.openxmlformats.org/drawingml/2006/spreadsheetDrawing" xmlns:a="http://schemas.openxmlformats.org/drawingml/2006/main">
  <xdr:twoCellAnchor editAs="oneCell">
    <xdr:from>
      <xdr:col>2</xdr:col>
      <xdr:colOff>193432</xdr:colOff>
      <xdr:row>81</xdr:row>
      <xdr:rowOff>37918</xdr:rowOff>
    </xdr:from>
    <xdr:to>
      <xdr:col>2</xdr:col>
      <xdr:colOff>2596662</xdr:colOff>
      <xdr:row>81</xdr:row>
      <xdr:rowOff>1484969</xdr:rowOff>
    </xdr:to>
    <xdr:pic>
      <xdr:nvPicPr>
        <xdr:cNvPr id="2" name="Slika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2278" y="28079518"/>
          <a:ext cx="2403230" cy="1447051"/>
        </a:xfrm>
        <a:prstGeom prst="rect">
          <a:avLst/>
        </a:prstGeom>
      </xdr:spPr>
    </xdr:pic>
    <xdr:clientData/>
  </xdr:twoCellAnchor>
  <xdr:twoCellAnchor editAs="oneCell">
    <xdr:from>
      <xdr:col>2</xdr:col>
      <xdr:colOff>88604</xdr:colOff>
      <xdr:row>63</xdr:row>
      <xdr:rowOff>124047</xdr:rowOff>
    </xdr:from>
    <xdr:to>
      <xdr:col>2</xdr:col>
      <xdr:colOff>2172660</xdr:colOff>
      <xdr:row>63</xdr:row>
      <xdr:rowOff>1959277</xdr:rowOff>
    </xdr:to>
    <xdr:pic>
      <xdr:nvPicPr>
        <xdr:cNvPr id="7" name="Picture 31" descr="http://www.citarredi.it/files/prodotti/217_296_prodotti_gallery_pop_3GT630.jpg">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99953" y="18748745"/>
          <a:ext cx="2084056" cy="1835230"/>
        </a:xfrm>
        <a:prstGeom prst="rect">
          <a:avLst/>
        </a:prstGeom>
        <a:noFill/>
      </xdr:spPr>
    </xdr:pic>
    <xdr:clientData/>
  </xdr:twoCellAnchor>
  <xdr:twoCellAnchor>
    <xdr:from>
      <xdr:col>2</xdr:col>
      <xdr:colOff>177208</xdr:colOff>
      <xdr:row>70</xdr:row>
      <xdr:rowOff>106325</xdr:rowOff>
    </xdr:from>
    <xdr:to>
      <xdr:col>2</xdr:col>
      <xdr:colOff>1485179</xdr:colOff>
      <xdr:row>70</xdr:row>
      <xdr:rowOff>1896029</xdr:rowOff>
    </xdr:to>
    <xdr:pic>
      <xdr:nvPicPr>
        <xdr:cNvPr id="9" name="logo" descr="http://www.malvestio.it/img/malvestio/prodotti/197.o.1.jpeg">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1488557" y="25624465"/>
          <a:ext cx="1307971" cy="1789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256761</xdr:colOff>
      <xdr:row>67</xdr:row>
      <xdr:rowOff>132521</xdr:rowOff>
    </xdr:from>
    <xdr:to>
      <xdr:col>2</xdr:col>
      <xdr:colOff>1549198</xdr:colOff>
      <xdr:row>67</xdr:row>
      <xdr:rowOff>1734962</xdr:rowOff>
    </xdr:to>
    <xdr:pic>
      <xdr:nvPicPr>
        <xdr:cNvPr id="8" name="Picture 1" descr="Health Management and Leadership Portal | Bedside table / on casters 330600  Malvestio | HealthManagement.org">
          <a:extLst>
            <a:ext uri="{FF2B5EF4-FFF2-40B4-BE49-F238E27FC236}">
              <a16:creationId xmlns:a16="http://schemas.microsoft.com/office/drawing/2014/main" id="{40F37BC1-0726-4635-AED3-5AF6BF73F82A}"/>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540565" y="23986434"/>
          <a:ext cx="1292437" cy="1602441"/>
        </a:xfrm>
        <a:prstGeom prst="rect">
          <a:avLst/>
        </a:prstGeom>
        <a:noFill/>
      </xdr:spPr>
    </xdr:pic>
    <xdr:clientData/>
  </xdr:twoCellAnchor>
  <xdr:twoCellAnchor editAs="oneCell">
    <xdr:from>
      <xdr:col>2</xdr:col>
      <xdr:colOff>16566</xdr:colOff>
      <xdr:row>73</xdr:row>
      <xdr:rowOff>74545</xdr:rowOff>
    </xdr:from>
    <xdr:to>
      <xdr:col>2</xdr:col>
      <xdr:colOff>1755997</xdr:colOff>
      <xdr:row>73</xdr:row>
      <xdr:rowOff>1457257</xdr:rowOff>
    </xdr:to>
    <xdr:pic>
      <xdr:nvPicPr>
        <xdr:cNvPr id="11" name="Slika 10">
          <a:extLst>
            <a:ext uri="{FF2B5EF4-FFF2-40B4-BE49-F238E27FC236}">
              <a16:creationId xmlns:a16="http://schemas.microsoft.com/office/drawing/2014/main" id="{CEF02697-3DE5-499D-B4E3-48AF14BEE69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300370" y="31879762"/>
          <a:ext cx="1739431" cy="1382712"/>
        </a:xfrm>
        <a:prstGeom prst="rect">
          <a:avLst/>
        </a:prstGeom>
      </xdr:spPr>
    </xdr:pic>
    <xdr:clientData/>
  </xdr:twoCellAnchor>
  <xdr:twoCellAnchor editAs="oneCell">
    <xdr:from>
      <xdr:col>2</xdr:col>
      <xdr:colOff>74546</xdr:colOff>
      <xdr:row>76</xdr:row>
      <xdr:rowOff>57978</xdr:rowOff>
    </xdr:from>
    <xdr:to>
      <xdr:col>2</xdr:col>
      <xdr:colOff>1772482</xdr:colOff>
      <xdr:row>76</xdr:row>
      <xdr:rowOff>1755914</xdr:rowOff>
    </xdr:to>
    <xdr:pic>
      <xdr:nvPicPr>
        <xdr:cNvPr id="5" name="Slika 4">
          <a:extLst>
            <a:ext uri="{FF2B5EF4-FFF2-40B4-BE49-F238E27FC236}">
              <a16:creationId xmlns:a16="http://schemas.microsoft.com/office/drawing/2014/main" id="{CBD197CA-A1A7-4151-B3E6-C7A6CC8BEC9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58350" y="34422521"/>
          <a:ext cx="1697936" cy="1697936"/>
        </a:xfrm>
        <a:prstGeom prst="rect">
          <a:avLst/>
        </a:prstGeom>
      </xdr:spPr>
    </xdr:pic>
    <xdr:clientData/>
  </xdr:twoCellAnchor>
  <xdr:twoCellAnchor>
    <xdr:from>
      <xdr:col>2</xdr:col>
      <xdr:colOff>159048</xdr:colOff>
      <xdr:row>52</xdr:row>
      <xdr:rowOff>91239</xdr:rowOff>
    </xdr:from>
    <xdr:to>
      <xdr:col>2</xdr:col>
      <xdr:colOff>3488660</xdr:colOff>
      <xdr:row>52</xdr:row>
      <xdr:rowOff>2460064</xdr:rowOff>
    </xdr:to>
    <xdr:pic>
      <xdr:nvPicPr>
        <xdr:cNvPr id="13" name="Picture 19" descr="POSTELJA 1a">
          <a:extLst>
            <a:ext uri="{FF2B5EF4-FFF2-40B4-BE49-F238E27FC236}">
              <a16:creationId xmlns:a16="http://schemas.microsoft.com/office/drawing/2014/main" id="{B22842B5-4BD6-43A5-A496-C598E8DD333E}"/>
            </a:ext>
          </a:extLst>
        </xdr:cNvPr>
        <xdr:cNvPicPr>
          <a:picLocks noChangeArrowheads="1"/>
        </xdr:cNvPicPr>
      </xdr:nvPicPr>
      <xdr:blipFill rotWithShape="1">
        <a:blip xmlns:r="http://schemas.openxmlformats.org/officeDocument/2006/relationships" r:embed="rId8" cstate="print"/>
        <a:srcRect t="-893"/>
        <a:stretch/>
      </xdr:blipFill>
      <xdr:spPr bwMode="auto">
        <a:xfrm>
          <a:off x="1438970" y="15539598"/>
          <a:ext cx="3329612" cy="23688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130850</xdr:colOff>
      <xdr:row>10</xdr:row>
      <xdr:rowOff>50033</xdr:rowOff>
    </xdr:from>
    <xdr:to>
      <xdr:col>2</xdr:col>
      <xdr:colOff>1914621</xdr:colOff>
      <xdr:row>10</xdr:row>
      <xdr:rowOff>1467992</xdr:rowOff>
    </xdr:to>
    <xdr:pic>
      <xdr:nvPicPr>
        <xdr:cNvPr id="10" name="Slika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820" y="5130033"/>
          <a:ext cx="1783771" cy="1417959"/>
        </a:xfrm>
        <a:prstGeom prst="rect">
          <a:avLst/>
        </a:prstGeom>
      </xdr:spPr>
    </xdr:pic>
    <xdr:clientData/>
  </xdr:twoCellAnchor>
  <xdr:twoCellAnchor editAs="oneCell">
    <xdr:from>
      <xdr:col>2</xdr:col>
      <xdr:colOff>13469</xdr:colOff>
      <xdr:row>32</xdr:row>
      <xdr:rowOff>28864</xdr:rowOff>
    </xdr:from>
    <xdr:to>
      <xdr:col>2</xdr:col>
      <xdr:colOff>3713883</xdr:colOff>
      <xdr:row>32</xdr:row>
      <xdr:rowOff>1735436</xdr:rowOff>
    </xdr:to>
    <xdr:pic>
      <xdr:nvPicPr>
        <xdr:cNvPr id="11" name="Slika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5439" y="23802879"/>
          <a:ext cx="3700414" cy="1706572"/>
        </a:xfrm>
        <a:prstGeom prst="rect">
          <a:avLst/>
        </a:prstGeom>
      </xdr:spPr>
    </xdr:pic>
    <xdr:clientData/>
  </xdr:twoCellAnchor>
  <xdr:twoCellAnchor editAs="oneCell">
    <xdr:from>
      <xdr:col>2</xdr:col>
      <xdr:colOff>115454</xdr:colOff>
      <xdr:row>22</xdr:row>
      <xdr:rowOff>67349</xdr:rowOff>
    </xdr:from>
    <xdr:to>
      <xdr:col>2</xdr:col>
      <xdr:colOff>1731818</xdr:colOff>
      <xdr:row>22</xdr:row>
      <xdr:rowOff>1683713</xdr:rowOff>
    </xdr:to>
    <xdr:pic>
      <xdr:nvPicPr>
        <xdr:cNvPr id="6" name="Slika 5">
          <a:extLst>
            <a:ext uri="{FF2B5EF4-FFF2-40B4-BE49-F238E27FC236}">
              <a16:creationId xmlns:a16="http://schemas.microsoft.com/office/drawing/2014/main" id="{FAFE3880-1DB7-489A-9D66-DD4E43C7277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7424" y="15451667"/>
          <a:ext cx="1616364" cy="1616364"/>
        </a:xfrm>
        <a:prstGeom prst="rect">
          <a:avLst/>
        </a:prstGeom>
      </xdr:spPr>
    </xdr:pic>
    <xdr:clientData/>
  </xdr:twoCellAnchor>
  <xdr:twoCellAnchor editAs="oneCell">
    <xdr:from>
      <xdr:col>2</xdr:col>
      <xdr:colOff>38485</xdr:colOff>
      <xdr:row>7</xdr:row>
      <xdr:rowOff>25399</xdr:rowOff>
    </xdr:from>
    <xdr:to>
      <xdr:col>2</xdr:col>
      <xdr:colOff>3300076</xdr:colOff>
      <xdr:row>7</xdr:row>
      <xdr:rowOff>1445272</xdr:rowOff>
    </xdr:to>
    <xdr:pic>
      <xdr:nvPicPr>
        <xdr:cNvPr id="3" name="Slika 2">
          <a:extLst>
            <a:ext uri="{FF2B5EF4-FFF2-40B4-BE49-F238E27FC236}">
              <a16:creationId xmlns:a16="http://schemas.microsoft.com/office/drawing/2014/main" id="{C0CCBBDC-93FD-4E24-80DD-5A1BBB6EFBFE}"/>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1636" t="27666" r="9884" b="21086"/>
        <a:stretch/>
      </xdr:blipFill>
      <xdr:spPr>
        <a:xfrm>
          <a:off x="1318106" y="2036232"/>
          <a:ext cx="3261591" cy="1419873"/>
        </a:xfrm>
        <a:prstGeom prst="rect">
          <a:avLst/>
        </a:prstGeom>
      </xdr:spPr>
    </xdr:pic>
    <xdr:clientData/>
  </xdr:twoCellAnchor>
  <xdr:twoCellAnchor editAs="oneCell">
    <xdr:from>
      <xdr:col>2</xdr:col>
      <xdr:colOff>105833</xdr:colOff>
      <xdr:row>15</xdr:row>
      <xdr:rowOff>153940</xdr:rowOff>
    </xdr:from>
    <xdr:to>
      <xdr:col>2</xdr:col>
      <xdr:colOff>1202948</xdr:colOff>
      <xdr:row>15</xdr:row>
      <xdr:rowOff>1568258</xdr:rowOff>
    </xdr:to>
    <xdr:pic>
      <xdr:nvPicPr>
        <xdr:cNvPr id="2" name="Slika 1">
          <a:extLst>
            <a:ext uri="{FF2B5EF4-FFF2-40B4-BE49-F238E27FC236}">
              <a16:creationId xmlns:a16="http://schemas.microsoft.com/office/drawing/2014/main" id="{C1B5DF59-10FB-422E-8C91-789B936DBFB6}"/>
            </a:ext>
          </a:extLst>
        </xdr:cNvPr>
        <xdr:cNvPicPr>
          <a:picLocks noChangeAspect="1"/>
        </xdr:cNvPicPr>
      </xdr:nvPicPr>
      <xdr:blipFill>
        <a:blip xmlns:r="http://schemas.openxmlformats.org/officeDocument/2006/relationships" r:embed="rId5"/>
        <a:stretch>
          <a:fillRect/>
        </a:stretch>
      </xdr:blipFill>
      <xdr:spPr>
        <a:xfrm>
          <a:off x="817803" y="8601364"/>
          <a:ext cx="1097115" cy="1414318"/>
        </a:xfrm>
        <a:prstGeom prst="rect">
          <a:avLst/>
        </a:prstGeom>
      </xdr:spPr>
    </xdr:pic>
    <xdr:clientData/>
  </xdr:twoCellAnchor>
  <xdr:twoCellAnchor editAs="oneCell">
    <xdr:from>
      <xdr:col>2</xdr:col>
      <xdr:colOff>96212</xdr:colOff>
      <xdr:row>25</xdr:row>
      <xdr:rowOff>105835</xdr:rowOff>
    </xdr:from>
    <xdr:to>
      <xdr:col>2</xdr:col>
      <xdr:colOff>1837652</xdr:colOff>
      <xdr:row>25</xdr:row>
      <xdr:rowOff>1453915</xdr:rowOff>
    </xdr:to>
    <xdr:pic>
      <xdr:nvPicPr>
        <xdr:cNvPr id="4" name="Slika 3">
          <a:extLst>
            <a:ext uri="{FF2B5EF4-FFF2-40B4-BE49-F238E27FC236}">
              <a16:creationId xmlns:a16="http://schemas.microsoft.com/office/drawing/2014/main" id="{69664F33-2B4E-4532-8FE4-CAF1D07E43CE}"/>
            </a:ext>
          </a:extLst>
        </xdr:cNvPr>
        <xdr:cNvPicPr>
          <a:picLocks noChangeAspect="1"/>
        </xdr:cNvPicPr>
      </xdr:nvPicPr>
      <xdr:blipFill>
        <a:blip xmlns:r="http://schemas.openxmlformats.org/officeDocument/2006/relationships" r:embed="rId6"/>
        <a:stretch>
          <a:fillRect/>
        </a:stretch>
      </xdr:blipFill>
      <xdr:spPr>
        <a:xfrm>
          <a:off x="808182" y="18665153"/>
          <a:ext cx="1741440" cy="1348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67408</xdr:colOff>
      <xdr:row>27</xdr:row>
      <xdr:rowOff>12373</xdr:rowOff>
    </xdr:from>
    <xdr:to>
      <xdr:col>2</xdr:col>
      <xdr:colOff>2118343</xdr:colOff>
      <xdr:row>27</xdr:row>
      <xdr:rowOff>2352756</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cstate="print"/>
        <a:srcRect l="7284" t="55827" r="77407" b="13496"/>
        <a:stretch>
          <a:fillRect/>
        </a:stretch>
      </xdr:blipFill>
      <xdr:spPr bwMode="auto">
        <a:xfrm>
          <a:off x="1353690" y="17100386"/>
          <a:ext cx="2050935" cy="2340383"/>
        </a:xfrm>
        <a:prstGeom prst="rect">
          <a:avLst/>
        </a:prstGeom>
        <a:noFill/>
        <a:ln w="1">
          <a:noFill/>
          <a:miter lim="800000"/>
          <a:headEnd/>
          <a:tailEnd type="none" w="med" len="med"/>
        </a:ln>
        <a:effectLst/>
      </xdr:spPr>
    </xdr:pic>
    <xdr:clientData/>
  </xdr:twoCellAnchor>
  <xdr:twoCellAnchor editAs="oneCell">
    <xdr:from>
      <xdr:col>2</xdr:col>
      <xdr:colOff>91179</xdr:colOff>
      <xdr:row>9</xdr:row>
      <xdr:rowOff>97692</xdr:rowOff>
    </xdr:from>
    <xdr:to>
      <xdr:col>2</xdr:col>
      <xdr:colOff>3501485</xdr:colOff>
      <xdr:row>9</xdr:row>
      <xdr:rowOff>2390206</xdr:rowOff>
    </xdr:to>
    <xdr:pic>
      <xdr:nvPicPr>
        <xdr:cNvPr id="2" name="Slika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6540" b="16236"/>
        <a:stretch/>
      </xdr:blipFill>
      <xdr:spPr>
        <a:xfrm>
          <a:off x="1413282" y="8199641"/>
          <a:ext cx="3410306" cy="2292514"/>
        </a:xfrm>
        <a:prstGeom prst="rect">
          <a:avLst/>
        </a:prstGeom>
      </xdr:spPr>
    </xdr:pic>
    <xdr:clientData/>
  </xdr:twoCellAnchor>
  <xdr:twoCellAnchor editAs="oneCell">
    <xdr:from>
      <xdr:col>2</xdr:col>
      <xdr:colOff>104205</xdr:colOff>
      <xdr:row>12</xdr:row>
      <xdr:rowOff>123743</xdr:rowOff>
    </xdr:from>
    <xdr:to>
      <xdr:col>2</xdr:col>
      <xdr:colOff>2725938</xdr:colOff>
      <xdr:row>12</xdr:row>
      <xdr:rowOff>1662343</xdr:rowOff>
    </xdr:to>
    <xdr:pic>
      <xdr:nvPicPr>
        <xdr:cNvPr id="4" name="Picture 1">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cstate="print"/>
        <a:srcRect l="52148" t="24619" r="27111" b="52195"/>
        <a:stretch>
          <a:fillRect/>
        </a:stretch>
      </xdr:blipFill>
      <xdr:spPr bwMode="auto">
        <a:xfrm>
          <a:off x="1426308" y="12276666"/>
          <a:ext cx="2621733" cy="1538600"/>
        </a:xfrm>
        <a:prstGeom prst="rect">
          <a:avLst/>
        </a:prstGeom>
        <a:noFill/>
        <a:ln w="1">
          <a:noFill/>
          <a:miter lim="800000"/>
          <a:headEnd/>
          <a:tailEnd type="none" w="med" len="med"/>
        </a:ln>
        <a:effectLst/>
      </xdr:spPr>
    </xdr:pic>
    <xdr:clientData/>
  </xdr:twoCellAnchor>
  <xdr:twoCellAnchor editAs="oneCell">
    <xdr:from>
      <xdr:col>2</xdr:col>
      <xdr:colOff>40706</xdr:colOff>
      <xdr:row>34</xdr:row>
      <xdr:rowOff>56987</xdr:rowOff>
    </xdr:from>
    <xdr:to>
      <xdr:col>2</xdr:col>
      <xdr:colOff>3464504</xdr:colOff>
      <xdr:row>34</xdr:row>
      <xdr:rowOff>1888719</xdr:rowOff>
    </xdr:to>
    <xdr:pic>
      <xdr:nvPicPr>
        <xdr:cNvPr id="10" name="Slika 9">
          <a:extLst>
            <a:ext uri="{FF2B5EF4-FFF2-40B4-BE49-F238E27FC236}">
              <a16:creationId xmlns:a16="http://schemas.microsoft.com/office/drawing/2014/main" id="{3788E34D-4534-4C56-9D58-CFF442B4FC6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26988" y="27760897"/>
          <a:ext cx="3423798" cy="18317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1036238</xdr:colOff>
      <xdr:row>4</xdr:row>
      <xdr:rowOff>1329313</xdr:rowOff>
    </xdr:from>
    <xdr:to>
      <xdr:col>2</xdr:col>
      <xdr:colOff>2752829</xdr:colOff>
      <xdr:row>4</xdr:row>
      <xdr:rowOff>3340085</xdr:rowOff>
    </xdr:to>
    <xdr:pic>
      <xdr:nvPicPr>
        <xdr:cNvPr id="4" name="Slika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3683" y="15847088"/>
          <a:ext cx="1716591" cy="2010772"/>
        </a:xfrm>
        <a:prstGeom prst="rect">
          <a:avLst/>
        </a:prstGeom>
      </xdr:spPr>
    </xdr:pic>
    <xdr:clientData/>
  </xdr:twoCellAnchor>
  <xdr:twoCellAnchor editAs="oneCell">
    <xdr:from>
      <xdr:col>2</xdr:col>
      <xdr:colOff>70869</xdr:colOff>
      <xdr:row>10</xdr:row>
      <xdr:rowOff>94172</xdr:rowOff>
    </xdr:from>
    <xdr:to>
      <xdr:col>2</xdr:col>
      <xdr:colOff>3712475</xdr:colOff>
      <xdr:row>10</xdr:row>
      <xdr:rowOff>2109731</xdr:rowOff>
    </xdr:to>
    <xdr:pic>
      <xdr:nvPicPr>
        <xdr:cNvPr id="76" name="Picture 17">
          <a:extLst>
            <a:ext uri="{FF2B5EF4-FFF2-40B4-BE49-F238E27FC236}">
              <a16:creationId xmlns:a16="http://schemas.microsoft.com/office/drawing/2014/main" id="{00000000-0008-0000-0700-00004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1494" y="12943000"/>
          <a:ext cx="3641606" cy="2015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62365</xdr:colOff>
      <xdr:row>10</xdr:row>
      <xdr:rowOff>2286283</xdr:rowOff>
    </xdr:from>
    <xdr:to>
      <xdr:col>2</xdr:col>
      <xdr:colOff>3710019</xdr:colOff>
      <xdr:row>10</xdr:row>
      <xdr:rowOff>3749789</xdr:rowOff>
    </xdr:to>
    <xdr:pic>
      <xdr:nvPicPr>
        <xdr:cNvPr id="79" name="Picture 6">
          <a:extLst>
            <a:ext uri="{FF2B5EF4-FFF2-40B4-BE49-F238E27FC236}">
              <a16:creationId xmlns:a16="http://schemas.microsoft.com/office/drawing/2014/main" id="{00000000-0008-0000-0700-00004F000000}"/>
            </a:ext>
          </a:extLst>
        </xdr:cNvPr>
        <xdr:cNvPicPr>
          <a:picLocks noChangeAspect="1"/>
        </xdr:cNvPicPr>
      </xdr:nvPicPr>
      <xdr:blipFill>
        <a:blip xmlns:r="http://schemas.openxmlformats.org/officeDocument/2006/relationships" r:embed="rId3" cstate="print"/>
        <a:stretch>
          <a:fillRect/>
        </a:stretch>
      </xdr:blipFill>
      <xdr:spPr>
        <a:xfrm>
          <a:off x="1252990" y="15135111"/>
          <a:ext cx="3647654" cy="1463506"/>
        </a:xfrm>
        <a:prstGeom prst="rect">
          <a:avLst/>
        </a:prstGeom>
      </xdr:spPr>
    </xdr:pic>
    <xdr:clientData/>
  </xdr:twoCellAnchor>
  <xdr:twoCellAnchor editAs="oneCell">
    <xdr:from>
      <xdr:col>2</xdr:col>
      <xdr:colOff>1075095</xdr:colOff>
      <xdr:row>28</xdr:row>
      <xdr:rowOff>300013</xdr:rowOff>
    </xdr:from>
    <xdr:to>
      <xdr:col>2</xdr:col>
      <xdr:colOff>2622908</xdr:colOff>
      <xdr:row>28</xdr:row>
      <xdr:rowOff>2121513</xdr:rowOff>
    </xdr:to>
    <xdr:pic>
      <xdr:nvPicPr>
        <xdr:cNvPr id="81" name="Picture 29">
          <a:extLst>
            <a:ext uri="{FF2B5EF4-FFF2-40B4-BE49-F238E27FC236}">
              <a16:creationId xmlns:a16="http://schemas.microsoft.com/office/drawing/2014/main" id="{00000000-0008-0000-0700-000051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57307" y="35388648"/>
          <a:ext cx="1547813" cy="182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3540919</xdr:colOff>
      <xdr:row>7</xdr:row>
      <xdr:rowOff>1616076</xdr:rowOff>
    </xdr:from>
    <xdr:to>
      <xdr:col>5</xdr:col>
      <xdr:colOff>535916</xdr:colOff>
      <xdr:row>7</xdr:row>
      <xdr:rowOff>2673350</xdr:rowOff>
    </xdr:to>
    <xdr:pic>
      <xdr:nvPicPr>
        <xdr:cNvPr id="7" name="Picture 9">
          <a:extLst>
            <a:ext uri="{FF2B5EF4-FFF2-40B4-BE49-F238E27FC236}">
              <a16:creationId xmlns:a16="http://schemas.microsoft.com/office/drawing/2014/main" id="{6C2FF424-6493-4C85-916A-46F71E65F0D9}"/>
            </a:ext>
          </a:extLst>
        </xdr:cNvPr>
        <xdr:cNvPicPr>
          <a:picLocks noChangeAspect="1"/>
        </xdr:cNvPicPr>
      </xdr:nvPicPr>
      <xdr:blipFill>
        <a:blip xmlns:r="http://schemas.openxmlformats.org/officeDocument/2006/relationships" r:embed="rId5" cstate="print"/>
        <a:stretch>
          <a:fillRect/>
        </a:stretch>
      </xdr:blipFill>
      <xdr:spPr>
        <a:xfrm>
          <a:off x="4302919" y="8016876"/>
          <a:ext cx="1947997" cy="1057274"/>
        </a:xfrm>
        <a:prstGeom prst="rect">
          <a:avLst/>
        </a:prstGeom>
      </xdr:spPr>
    </xdr:pic>
    <xdr:clientData/>
  </xdr:twoCellAnchor>
  <xdr:twoCellAnchor editAs="oneCell">
    <xdr:from>
      <xdr:col>2</xdr:col>
      <xdr:colOff>123827</xdr:colOff>
      <xdr:row>7</xdr:row>
      <xdr:rowOff>123825</xdr:rowOff>
    </xdr:from>
    <xdr:to>
      <xdr:col>2</xdr:col>
      <xdr:colOff>1732010</xdr:colOff>
      <xdr:row>7</xdr:row>
      <xdr:rowOff>2381251</xdr:rowOff>
    </xdr:to>
    <xdr:pic>
      <xdr:nvPicPr>
        <xdr:cNvPr id="2" name="Slika 1">
          <a:extLst>
            <a:ext uri="{FF2B5EF4-FFF2-40B4-BE49-F238E27FC236}">
              <a16:creationId xmlns:a16="http://schemas.microsoft.com/office/drawing/2014/main" id="{1A957C19-74A4-41D7-F534-4855E62345DD}"/>
            </a:ext>
          </a:extLst>
        </xdr:cNvPr>
        <xdr:cNvPicPr>
          <a:picLocks noChangeAspect="1"/>
        </xdr:cNvPicPr>
      </xdr:nvPicPr>
      <xdr:blipFill>
        <a:blip xmlns:r="http://schemas.openxmlformats.org/officeDocument/2006/relationships" r:embed="rId6"/>
        <a:stretch>
          <a:fillRect/>
        </a:stretch>
      </xdr:blipFill>
      <xdr:spPr>
        <a:xfrm>
          <a:off x="885827" y="6524625"/>
          <a:ext cx="1608183" cy="2257426"/>
        </a:xfrm>
        <a:prstGeom prst="rect">
          <a:avLst/>
        </a:prstGeom>
      </xdr:spPr>
    </xdr:pic>
    <xdr:clientData/>
  </xdr:twoCellAnchor>
  <xdr:twoCellAnchor editAs="oneCell">
    <xdr:from>
      <xdr:col>2</xdr:col>
      <xdr:colOff>1856368</xdr:colOff>
      <xdr:row>7</xdr:row>
      <xdr:rowOff>78545</xdr:rowOff>
    </xdr:from>
    <xdr:to>
      <xdr:col>2</xdr:col>
      <xdr:colOff>3705225</xdr:colOff>
      <xdr:row>7</xdr:row>
      <xdr:rowOff>2343150</xdr:rowOff>
    </xdr:to>
    <xdr:pic>
      <xdr:nvPicPr>
        <xdr:cNvPr id="3" name="Slika 2">
          <a:extLst>
            <a:ext uri="{FF2B5EF4-FFF2-40B4-BE49-F238E27FC236}">
              <a16:creationId xmlns:a16="http://schemas.microsoft.com/office/drawing/2014/main" id="{BD907FDF-EC78-BC5B-1F29-813D00F45705}"/>
            </a:ext>
          </a:extLst>
        </xdr:cNvPr>
        <xdr:cNvPicPr>
          <a:picLocks noChangeAspect="1"/>
        </xdr:cNvPicPr>
      </xdr:nvPicPr>
      <xdr:blipFill>
        <a:blip xmlns:r="http://schemas.openxmlformats.org/officeDocument/2006/relationships" r:embed="rId7"/>
        <a:stretch>
          <a:fillRect/>
        </a:stretch>
      </xdr:blipFill>
      <xdr:spPr>
        <a:xfrm>
          <a:off x="2618368" y="6479345"/>
          <a:ext cx="1848857" cy="22646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549519</xdr:colOff>
      <xdr:row>5</xdr:row>
      <xdr:rowOff>70338</xdr:rowOff>
    </xdr:from>
    <xdr:to>
      <xdr:col>2</xdr:col>
      <xdr:colOff>2840351</xdr:colOff>
      <xdr:row>5</xdr:row>
      <xdr:rowOff>2360237</xdr:rowOff>
    </xdr:to>
    <xdr:pic>
      <xdr:nvPicPr>
        <xdr:cNvPr id="4" name="Slika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1731" y="2327030"/>
          <a:ext cx="2290832" cy="2289899"/>
        </a:xfrm>
        <a:prstGeom prst="rect">
          <a:avLst/>
        </a:prstGeom>
      </xdr:spPr>
    </xdr:pic>
    <xdr:clientData/>
  </xdr:twoCellAnchor>
  <xdr:twoCellAnchor editAs="oneCell">
    <xdr:from>
      <xdr:col>2</xdr:col>
      <xdr:colOff>0</xdr:colOff>
      <xdr:row>10</xdr:row>
      <xdr:rowOff>0</xdr:rowOff>
    </xdr:from>
    <xdr:to>
      <xdr:col>2</xdr:col>
      <xdr:colOff>2549924</xdr:colOff>
      <xdr:row>10</xdr:row>
      <xdr:rowOff>2549924</xdr:rowOff>
    </xdr:to>
    <xdr:pic>
      <xdr:nvPicPr>
        <xdr:cNvPr id="5" name="Slika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1282212" y="7356231"/>
          <a:ext cx="2549924" cy="2549924"/>
        </a:xfrm>
        <a:prstGeom prst="rect">
          <a:avLst/>
        </a:prstGeom>
      </xdr:spPr>
    </xdr:pic>
    <xdr:clientData/>
  </xdr:twoCellAnchor>
  <xdr:oneCellAnchor>
    <xdr:from>
      <xdr:col>2</xdr:col>
      <xdr:colOff>62055</xdr:colOff>
      <xdr:row>29</xdr:row>
      <xdr:rowOff>29157</xdr:rowOff>
    </xdr:from>
    <xdr:ext cx="1888608" cy="1875843"/>
    <xdr:pic>
      <xdr:nvPicPr>
        <xdr:cNvPr id="8" name="Slika 7">
          <a:extLst>
            <a:ext uri="{FF2B5EF4-FFF2-40B4-BE49-F238E27FC236}">
              <a16:creationId xmlns:a16="http://schemas.microsoft.com/office/drawing/2014/main" id="{00000000-0008-0000-0800-000008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6572" t="17412" r="18000" b="17602"/>
        <a:stretch/>
      </xdr:blipFill>
      <xdr:spPr>
        <a:xfrm>
          <a:off x="1296417" y="19701198"/>
          <a:ext cx="1888608" cy="1875843"/>
        </a:xfrm>
        <a:prstGeom prst="rect">
          <a:avLst/>
        </a:prstGeom>
      </xdr:spPr>
    </xdr:pic>
    <xdr:clientData/>
  </xdr:oneCellAnchor>
  <xdr:oneCellAnchor>
    <xdr:from>
      <xdr:col>2</xdr:col>
      <xdr:colOff>35618</xdr:colOff>
      <xdr:row>32</xdr:row>
      <xdr:rowOff>17737</xdr:rowOff>
    </xdr:from>
    <xdr:ext cx="1962943" cy="1790070"/>
    <xdr:pic>
      <xdr:nvPicPr>
        <xdr:cNvPr id="11" name="Slika 10">
          <a:extLst>
            <a:ext uri="{FF2B5EF4-FFF2-40B4-BE49-F238E27FC236}">
              <a16:creationId xmlns:a16="http://schemas.microsoft.com/office/drawing/2014/main" id="{00000000-0008-0000-0800-00000B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8690" t="20231" r="13488" b="17919"/>
        <a:stretch/>
      </xdr:blipFill>
      <xdr:spPr>
        <a:xfrm>
          <a:off x="1269980" y="23470620"/>
          <a:ext cx="1962943" cy="1790070"/>
        </a:xfrm>
        <a:prstGeom prst="rect">
          <a:avLst/>
        </a:prstGeom>
      </xdr:spPr>
    </xdr:pic>
    <xdr:clientData/>
  </xdr:oneCellAnchor>
  <xdr:oneCellAnchor>
    <xdr:from>
      <xdr:col>2</xdr:col>
      <xdr:colOff>88821</xdr:colOff>
      <xdr:row>35</xdr:row>
      <xdr:rowOff>38876</xdr:rowOff>
    </xdr:from>
    <xdr:ext cx="1640194" cy="1642579"/>
    <xdr:pic>
      <xdr:nvPicPr>
        <xdr:cNvPr id="14" name="Slika 13">
          <a:extLst>
            <a:ext uri="{FF2B5EF4-FFF2-40B4-BE49-F238E27FC236}">
              <a16:creationId xmlns:a16="http://schemas.microsoft.com/office/drawing/2014/main" id="{00000000-0008-0000-0800-00000E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4734" t="17055" r="20532" b="18116"/>
        <a:stretch/>
      </xdr:blipFill>
      <xdr:spPr>
        <a:xfrm>
          <a:off x="1323183" y="26757473"/>
          <a:ext cx="1640194" cy="1642579"/>
        </a:xfrm>
        <a:prstGeom prst="rect">
          <a:avLst/>
        </a:prstGeom>
      </xdr:spPr>
    </xdr:pic>
    <xdr:clientData/>
  </xdr:oneCellAnchor>
  <xdr:twoCellAnchor editAs="oneCell">
    <xdr:from>
      <xdr:col>2</xdr:col>
      <xdr:colOff>161191</xdr:colOff>
      <xdr:row>40</xdr:row>
      <xdr:rowOff>124558</xdr:rowOff>
    </xdr:from>
    <xdr:to>
      <xdr:col>2</xdr:col>
      <xdr:colOff>2952750</xdr:colOff>
      <xdr:row>40</xdr:row>
      <xdr:rowOff>1948962</xdr:rowOff>
    </xdr:to>
    <xdr:pic>
      <xdr:nvPicPr>
        <xdr:cNvPr id="16" name="Slika 15">
          <a:extLst>
            <a:ext uri="{FF2B5EF4-FFF2-40B4-BE49-F238E27FC236}">
              <a16:creationId xmlns:a16="http://schemas.microsoft.com/office/drawing/2014/main" id="{00000000-0008-0000-0800-00001000000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522" t="17448" r="260" b="17708"/>
        <a:stretch/>
      </xdr:blipFill>
      <xdr:spPr>
        <a:xfrm>
          <a:off x="1443403" y="27776366"/>
          <a:ext cx="2791559" cy="1824404"/>
        </a:xfrm>
        <a:prstGeom prst="rect">
          <a:avLst/>
        </a:prstGeom>
      </xdr:spPr>
    </xdr:pic>
    <xdr:clientData/>
  </xdr:twoCellAnchor>
  <xdr:oneCellAnchor>
    <xdr:from>
      <xdr:col>2</xdr:col>
      <xdr:colOff>144533</xdr:colOff>
      <xdr:row>46</xdr:row>
      <xdr:rowOff>68783</xdr:rowOff>
    </xdr:from>
    <xdr:ext cx="1293935" cy="1968023"/>
    <xdr:pic>
      <xdr:nvPicPr>
        <xdr:cNvPr id="9" name="Slika 3" descr="http://img.medicalexpo.com/images_me/photo-m2/mobile-patient-lift-electric-76224-2889849.jpg">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7" cstate="print"/>
        <a:srcRect/>
        <a:stretch>
          <a:fillRect/>
        </a:stretch>
      </xdr:blipFill>
      <xdr:spPr>
        <a:xfrm>
          <a:off x="1378895" y="38411768"/>
          <a:ext cx="1293935" cy="1968023"/>
        </a:xfrm>
        <a:prstGeom prst="rect">
          <a:avLst/>
        </a:prstGeom>
        <a:noFill/>
        <a:ln>
          <a:noFill/>
        </a:ln>
      </xdr:spPr>
    </xdr:pic>
    <xdr:clientData/>
  </xdr:oneCellAnchor>
  <xdr:oneCellAnchor>
    <xdr:from>
      <xdr:col>2</xdr:col>
      <xdr:colOff>293078</xdr:colOff>
      <xdr:row>56</xdr:row>
      <xdr:rowOff>234462</xdr:rowOff>
    </xdr:from>
    <xdr:ext cx="2280138" cy="1725934"/>
    <xdr:pic>
      <xdr:nvPicPr>
        <xdr:cNvPr id="10" name="Slika 9" descr="Electrical medical bathtub / height-adjustable MAGIC 100 Georg Krämer Ges">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8" cstate="print"/>
        <a:srcRect/>
        <a:stretch>
          <a:fillRect/>
        </a:stretch>
      </xdr:blipFill>
      <xdr:spPr>
        <a:xfrm>
          <a:off x="1611924" y="46259262"/>
          <a:ext cx="2280138" cy="1725934"/>
        </a:xfrm>
        <a:prstGeom prst="rect">
          <a:avLst/>
        </a:prstGeom>
        <a:noFill/>
        <a:ln>
          <a:noFill/>
        </a:ln>
      </xdr:spPr>
    </xdr:pic>
    <xdr:clientData/>
  </xdr:oneCellAnchor>
  <xdr:twoCellAnchor editAs="oneCell">
    <xdr:from>
      <xdr:col>2</xdr:col>
      <xdr:colOff>217715</xdr:colOff>
      <xdr:row>43</xdr:row>
      <xdr:rowOff>157240</xdr:rowOff>
    </xdr:from>
    <xdr:to>
      <xdr:col>2</xdr:col>
      <xdr:colOff>1947332</xdr:colOff>
      <xdr:row>43</xdr:row>
      <xdr:rowOff>1886857</xdr:rowOff>
    </xdr:to>
    <xdr:pic>
      <xdr:nvPicPr>
        <xdr:cNvPr id="2" name="Slika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36096" y="37253335"/>
          <a:ext cx="1729617" cy="1729617"/>
        </a:xfrm>
        <a:prstGeom prst="rect">
          <a:avLst/>
        </a:prstGeom>
      </xdr:spPr>
    </xdr:pic>
    <xdr:clientData/>
  </xdr:twoCellAnchor>
  <xdr:oneCellAnchor>
    <xdr:from>
      <xdr:col>2</xdr:col>
      <xdr:colOff>97194</xdr:colOff>
      <xdr:row>51</xdr:row>
      <xdr:rowOff>58317</xdr:rowOff>
    </xdr:from>
    <xdr:ext cx="1253801" cy="1815850"/>
    <xdr:pic>
      <xdr:nvPicPr>
        <xdr:cNvPr id="13" name="irc_mi" descr="Rollboard01">
          <a:extLst>
            <a:ext uri="{FF2B5EF4-FFF2-40B4-BE49-F238E27FC236}">
              <a16:creationId xmlns:a16="http://schemas.microsoft.com/office/drawing/2014/main" id="{F5B403C8-EF91-4DD1-8723-B2042DB813AF}"/>
            </a:ext>
          </a:extLst>
        </xdr:cNvPr>
        <xdr:cNvPicPr>
          <a:picLocks noChangeAspect="1"/>
        </xdr:cNvPicPr>
      </xdr:nvPicPr>
      <xdr:blipFill>
        <a:blip xmlns:r="http://schemas.openxmlformats.org/officeDocument/2006/relationships" r:embed="rId10" cstate="print"/>
        <a:srcRect/>
        <a:stretch>
          <a:fillRect/>
        </a:stretch>
      </xdr:blipFill>
      <xdr:spPr>
        <a:xfrm>
          <a:off x="1331556" y="43124924"/>
          <a:ext cx="1253801" cy="1815850"/>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156158</xdr:colOff>
      <xdr:row>5</xdr:row>
      <xdr:rowOff>198522</xdr:rowOff>
    </xdr:from>
    <xdr:to>
      <xdr:col>2</xdr:col>
      <xdr:colOff>3107651</xdr:colOff>
      <xdr:row>5</xdr:row>
      <xdr:rowOff>2046654</xdr:rowOff>
    </xdr:to>
    <xdr:pic>
      <xdr:nvPicPr>
        <xdr:cNvPr id="3" name="Picture 23" descr="151100">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5779" y="2507613"/>
          <a:ext cx="2951493" cy="1848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523393</xdr:colOff>
      <xdr:row>20</xdr:row>
      <xdr:rowOff>23091</xdr:rowOff>
    </xdr:from>
    <xdr:to>
      <xdr:col>2</xdr:col>
      <xdr:colOff>2550167</xdr:colOff>
      <xdr:row>20</xdr:row>
      <xdr:rowOff>1939636</xdr:rowOff>
    </xdr:to>
    <xdr:pic>
      <xdr:nvPicPr>
        <xdr:cNvPr id="4" name="Slika 3">
          <a:extLst>
            <a:ext uri="{FF2B5EF4-FFF2-40B4-BE49-F238E27FC236}">
              <a16:creationId xmlns:a16="http://schemas.microsoft.com/office/drawing/2014/main" id="{00000000-0008-0000-09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308" r="27074" b="12656"/>
        <a:stretch/>
      </xdr:blipFill>
      <xdr:spPr>
        <a:xfrm>
          <a:off x="1839575" y="20574000"/>
          <a:ext cx="2026774" cy="1916545"/>
        </a:xfrm>
        <a:prstGeom prst="rect">
          <a:avLst/>
        </a:prstGeom>
      </xdr:spPr>
    </xdr:pic>
    <xdr:clientData/>
  </xdr:twoCellAnchor>
  <xdr:twoCellAnchor editAs="oneCell">
    <xdr:from>
      <xdr:col>2</xdr:col>
      <xdr:colOff>200120</xdr:colOff>
      <xdr:row>17</xdr:row>
      <xdr:rowOff>84668</xdr:rowOff>
    </xdr:from>
    <xdr:to>
      <xdr:col>2</xdr:col>
      <xdr:colOff>2182304</xdr:colOff>
      <xdr:row>17</xdr:row>
      <xdr:rowOff>2747820</xdr:rowOff>
    </xdr:to>
    <xdr:pic>
      <xdr:nvPicPr>
        <xdr:cNvPr id="6" name="Slika 5">
          <a:extLst>
            <a:ext uri="{FF2B5EF4-FFF2-40B4-BE49-F238E27FC236}">
              <a16:creationId xmlns:a16="http://schemas.microsoft.com/office/drawing/2014/main" id="{00000000-0008-0000-0900-000006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1373" t="324" r="33656" b="177"/>
        <a:stretch/>
      </xdr:blipFill>
      <xdr:spPr>
        <a:xfrm>
          <a:off x="1516302" y="17087274"/>
          <a:ext cx="1982184" cy="2663152"/>
        </a:xfrm>
        <a:prstGeom prst="rect">
          <a:avLst/>
        </a:prstGeom>
      </xdr:spPr>
    </xdr:pic>
    <xdr:clientData/>
  </xdr:twoCellAnchor>
  <xdr:twoCellAnchor editAs="oneCell">
    <xdr:from>
      <xdr:col>2</xdr:col>
      <xdr:colOff>161636</xdr:colOff>
      <xdr:row>12</xdr:row>
      <xdr:rowOff>115454</xdr:rowOff>
    </xdr:from>
    <xdr:to>
      <xdr:col>2</xdr:col>
      <xdr:colOff>1670242</xdr:colOff>
      <xdr:row>12</xdr:row>
      <xdr:rowOff>2042044</xdr:rowOff>
    </xdr:to>
    <xdr:pic>
      <xdr:nvPicPr>
        <xdr:cNvPr id="7" name="Slika 6">
          <a:extLst>
            <a:ext uri="{FF2B5EF4-FFF2-40B4-BE49-F238E27FC236}">
              <a16:creationId xmlns:a16="http://schemas.microsoft.com/office/drawing/2014/main" id="{00000000-0008-0000-0900-000007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0303" t="-162" r="32660"/>
        <a:stretch/>
      </xdr:blipFill>
      <xdr:spPr>
        <a:xfrm>
          <a:off x="1477818" y="12022666"/>
          <a:ext cx="1508606" cy="19265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kK\Desktop\Popis%20GO%20Linhartova%2013_13.7.18_s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NOVA"/>
      <sheetName val="REKAPITULACIJA VSEH DEL"/>
      <sheetName val="REKAPITULACIJA"/>
      <sheetName val="REKAPITULACIJA GR. DELA"/>
      <sheetName val="UVOD V PREDRAČUN"/>
      <sheetName val="Pripravljalna dela"/>
      <sheetName val="Rušitvena dela"/>
      <sheetName val="Zidarska dela"/>
      <sheetName val="Betonska dela"/>
      <sheetName val="Tesarska dela"/>
      <sheetName val="Odvodnjavanje"/>
      <sheetName val="Zunanja ureditev"/>
      <sheetName val="Popravilo kanal. ob objektu"/>
      <sheetName val="Gr. dela za EI"/>
      <sheetName val="K-Norma GO dela"/>
      <sheetName val="REKAPITULACIJA OBRT. DELA"/>
      <sheetName val="Krovskokleparska dela"/>
      <sheetName val="Ključavničarska dela"/>
      <sheetName val="Suhomontažna dela"/>
      <sheetName val="Stavbno pohištvo"/>
      <sheetName val="Fasaderska dela"/>
      <sheetName val="Keramičarska dela"/>
      <sheetName val="Kamnoseška dela"/>
      <sheetName val="Obloge tal in sten"/>
      <sheetName val="Slikopleskarska dela"/>
      <sheetName val="HPR_SD_stara verzija"/>
    </sheetNames>
    <sheetDataSet>
      <sheetData sheetId="0">
        <row r="37">
          <cell r="B37" t="str">
            <v>LINHARTOVA 13</v>
          </cell>
        </row>
        <row r="43">
          <cell r="B43">
            <v>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tabSelected="1" view="pageBreakPreview" zoomScale="120" zoomScaleNormal="100" zoomScaleSheetLayoutView="120" workbookViewId="0">
      <selection activeCell="G9" sqref="G9"/>
    </sheetView>
  </sheetViews>
  <sheetFormatPr defaultColWidth="9.140625" defaultRowHeight="15" x14ac:dyDescent="0.25"/>
  <cols>
    <col min="1" max="1" width="4.28515625" customWidth="1"/>
    <col min="2" max="2" width="46" customWidth="1"/>
    <col min="3" max="3" width="6.140625" customWidth="1"/>
    <col min="4" max="4" width="15.42578125" customWidth="1"/>
    <col min="6" max="6" width="24.5703125" customWidth="1"/>
  </cols>
  <sheetData>
    <row r="1" spans="1:6" ht="18" x14ac:dyDescent="0.25">
      <c r="A1" s="3" t="s">
        <v>327</v>
      </c>
      <c r="B1" s="4"/>
      <c r="C1" s="4"/>
      <c r="D1" s="4"/>
    </row>
    <row r="2" spans="1:6" ht="18" x14ac:dyDescent="0.25">
      <c r="A2" s="3"/>
      <c r="B2" s="4"/>
      <c r="C2" s="4"/>
      <c r="D2" s="4"/>
    </row>
    <row r="3" spans="1:6" ht="18" x14ac:dyDescent="0.25">
      <c r="A3" s="3" t="s">
        <v>109</v>
      </c>
      <c r="B3" s="4"/>
      <c r="C3" s="4"/>
      <c r="D3" s="4"/>
    </row>
    <row r="4" spans="1:6" ht="18" x14ac:dyDescent="0.25">
      <c r="A4" s="5"/>
      <c r="B4" s="3"/>
      <c r="C4" s="4"/>
      <c r="D4" s="4"/>
    </row>
    <row r="5" spans="1:6" ht="18.75" thickBot="1" x14ac:dyDescent="0.3">
      <c r="A5" s="28" t="s">
        <v>46</v>
      </c>
      <c r="B5" s="27"/>
      <c r="C5" s="6"/>
      <c r="D5" s="6"/>
    </row>
    <row r="6" spans="1:6" x14ac:dyDescent="0.25">
      <c r="A6" s="7"/>
      <c r="B6" s="8"/>
      <c r="C6" s="7"/>
      <c r="D6" s="7"/>
    </row>
    <row r="7" spans="1:6" x14ac:dyDescent="0.25">
      <c r="A7" s="9" t="s">
        <v>81</v>
      </c>
      <c r="B7" s="10"/>
      <c r="C7" s="9"/>
      <c r="D7" s="9"/>
    </row>
    <row r="8" spans="1:6" x14ac:dyDescent="0.25">
      <c r="A8" s="11"/>
      <c r="B8" s="12"/>
      <c r="C8" s="13"/>
      <c r="D8" s="14"/>
    </row>
    <row r="9" spans="1:6" x14ac:dyDescent="0.25">
      <c r="A9" s="15"/>
      <c r="B9" s="16"/>
      <c r="C9" s="17"/>
      <c r="D9" s="18"/>
    </row>
    <row r="10" spans="1:6" x14ac:dyDescent="0.25">
      <c r="A10" s="39"/>
      <c r="B10" s="39" t="s">
        <v>47</v>
      </c>
      <c r="C10" s="39"/>
      <c r="D10" s="38">
        <f>SUM('1-POHIŠTVENA OPREMA PO NAROČILU'!F175)</f>
        <v>0</v>
      </c>
      <c r="F10" s="45"/>
    </row>
    <row r="11" spans="1:6" x14ac:dyDescent="0.25">
      <c r="A11" s="39"/>
      <c r="B11" s="39"/>
      <c r="C11" s="39"/>
      <c r="D11" s="39"/>
    </row>
    <row r="12" spans="1:6" x14ac:dyDescent="0.25">
      <c r="A12" s="39"/>
      <c r="B12" s="39" t="s">
        <v>277</v>
      </c>
      <c r="C12" s="39"/>
      <c r="D12" s="38">
        <f>SUM('2.1-TO- BIVALNE ENOTE'!F83)</f>
        <v>0</v>
      </c>
      <c r="F12" s="38"/>
    </row>
    <row r="13" spans="1:6" x14ac:dyDescent="0.25">
      <c r="A13" s="39"/>
      <c r="B13" s="39"/>
      <c r="C13" s="39"/>
      <c r="D13" s="39"/>
    </row>
    <row r="14" spans="1:6" x14ac:dyDescent="0.25">
      <c r="A14" s="39"/>
      <c r="B14" s="39" t="s">
        <v>278</v>
      </c>
      <c r="C14" s="39"/>
      <c r="D14" s="38">
        <f>SUM('2.2-TO- SKUPNI'!F34)</f>
        <v>0</v>
      </c>
      <c r="F14" s="38"/>
    </row>
    <row r="15" spans="1:6" x14ac:dyDescent="0.25">
      <c r="A15" s="39"/>
      <c r="B15" s="39"/>
      <c r="C15" s="39"/>
      <c r="D15" s="38"/>
      <c r="F15" s="38"/>
    </row>
    <row r="16" spans="1:6" x14ac:dyDescent="0.25">
      <c r="A16" s="39"/>
      <c r="B16" s="39" t="s">
        <v>280</v>
      </c>
      <c r="C16" s="39"/>
      <c r="D16" s="38">
        <f>SUM('2.3-TO- ZDRAVSTVENI'!F38)</f>
        <v>0</v>
      </c>
      <c r="F16" s="38"/>
    </row>
    <row r="17" spans="1:6" x14ac:dyDescent="0.25">
      <c r="A17" s="39"/>
      <c r="B17" s="39"/>
      <c r="C17" s="39"/>
      <c r="D17" s="38"/>
      <c r="F17" s="38"/>
    </row>
    <row r="18" spans="1:6" x14ac:dyDescent="0.25">
      <c r="A18" s="39"/>
      <c r="B18" s="39" t="s">
        <v>279</v>
      </c>
      <c r="C18" s="39"/>
      <c r="D18" s="38">
        <f>SUM('2.4-TO-UPRAVA'!F36)</f>
        <v>0</v>
      </c>
      <c r="F18" s="38"/>
    </row>
    <row r="19" spans="1:6" x14ac:dyDescent="0.25">
      <c r="A19" s="39"/>
      <c r="B19" s="39"/>
      <c r="C19" s="39"/>
      <c r="D19" s="38"/>
      <c r="F19" s="38"/>
    </row>
    <row r="20" spans="1:6" x14ac:dyDescent="0.25">
      <c r="A20" s="39"/>
      <c r="B20" s="39" t="s">
        <v>281</v>
      </c>
      <c r="C20" s="39"/>
      <c r="D20" s="38">
        <f>SUM('2.5-TO- SERVISI'!F58)</f>
        <v>0</v>
      </c>
      <c r="F20" s="38"/>
    </row>
    <row r="21" spans="1:6" x14ac:dyDescent="0.25">
      <c r="A21" s="39"/>
      <c r="B21" s="39"/>
      <c r="C21" s="39"/>
      <c r="D21" s="38"/>
      <c r="F21" s="38"/>
    </row>
    <row r="22" spans="1:6" x14ac:dyDescent="0.25">
      <c r="A22" s="39"/>
      <c r="B22" s="39" t="s">
        <v>282</v>
      </c>
      <c r="C22" s="39"/>
      <c r="D22" s="38">
        <f>SUM('2.6-TO-RAZNO'!F22)</f>
        <v>0</v>
      </c>
      <c r="F22" s="38"/>
    </row>
    <row r="23" spans="1:6" ht="15.75" customHeight="1" x14ac:dyDescent="0.25">
      <c r="A23" s="39"/>
      <c r="B23" s="39"/>
      <c r="C23" s="39"/>
      <c r="D23" s="40"/>
    </row>
    <row r="24" spans="1:6" ht="16.5" x14ac:dyDescent="0.25">
      <c r="A24" s="47"/>
      <c r="B24" s="48" t="s">
        <v>82</v>
      </c>
      <c r="C24" s="49"/>
      <c r="D24" s="50">
        <f>SUM(D10:D23)</f>
        <v>0</v>
      </c>
    </row>
    <row r="25" spans="1:6" ht="16.5" thickBot="1" x14ac:dyDescent="0.3">
      <c r="A25" s="19"/>
      <c r="B25" s="20"/>
      <c r="C25" s="21"/>
      <c r="D25" s="36"/>
    </row>
    <row r="26" spans="1:6" ht="15.75" thickTop="1" x14ac:dyDescent="0.25">
      <c r="A26" s="22"/>
      <c r="B26" s="23"/>
      <c r="C26" s="9"/>
      <c r="D26" s="24"/>
    </row>
    <row r="27" spans="1:6" ht="15.75" x14ac:dyDescent="0.25">
      <c r="A27" s="22"/>
      <c r="B27" s="29"/>
      <c r="C27" s="5"/>
      <c r="D27" s="35">
        <f>D24</f>
        <v>0</v>
      </c>
      <c r="F27" s="45"/>
    </row>
    <row r="28" spans="1:6" ht="15.75" x14ac:dyDescent="0.25">
      <c r="A28" s="25"/>
      <c r="B28" s="26"/>
      <c r="C28" s="30">
        <v>0.22</v>
      </c>
      <c r="D28" s="35">
        <f>D27*0.22</f>
        <v>0</v>
      </c>
    </row>
    <row r="29" spans="1:6" ht="16.5" thickBot="1" x14ac:dyDescent="0.3">
      <c r="A29" s="19"/>
      <c r="B29" s="32"/>
      <c r="C29" s="33"/>
      <c r="D29" s="37"/>
    </row>
    <row r="30" spans="1:6" ht="15.75" thickTop="1" x14ac:dyDescent="0.25">
      <c r="A30" s="22"/>
      <c r="B30" s="29"/>
      <c r="C30" s="5"/>
      <c r="D30" s="34"/>
    </row>
    <row r="31" spans="1:6" ht="15.75" x14ac:dyDescent="0.25">
      <c r="A31" s="25"/>
      <c r="B31" s="26"/>
      <c r="C31" s="31"/>
      <c r="D31" s="35">
        <f>SUM(D27:D28)</f>
        <v>0</v>
      </c>
    </row>
    <row r="75" spans="5:5" x14ac:dyDescent="0.25">
      <c r="E75" s="4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80"/>
  <sheetViews>
    <sheetView view="pageBreakPreview" topLeftCell="A168" zoomScale="96" zoomScaleNormal="150" zoomScaleSheetLayoutView="96" workbookViewId="0">
      <selection activeCell="A168" sqref="A1:XFD1048576"/>
    </sheetView>
  </sheetViews>
  <sheetFormatPr defaultColWidth="9.140625" defaultRowHeight="15" x14ac:dyDescent="0.25"/>
  <cols>
    <col min="1" max="1" width="4.140625" style="123" customWidth="1"/>
    <col min="2" max="2" width="6.7109375" style="124" customWidth="1"/>
    <col min="3" max="3" width="46.28515625" style="123" customWidth="1"/>
    <col min="4" max="4" width="5" style="124" customWidth="1"/>
    <col min="5" max="5" width="8.5703125" style="53" customWidth="1"/>
    <col min="6" max="6" width="9.85546875" style="124" customWidth="1"/>
  </cols>
  <sheetData>
    <row r="1" spans="1:6" ht="15.75" x14ac:dyDescent="0.25">
      <c r="A1" s="61" t="s">
        <v>399</v>
      </c>
      <c r="B1" s="62"/>
      <c r="C1" s="61" t="s">
        <v>6</v>
      </c>
      <c r="D1" s="63"/>
      <c r="E1" s="52"/>
      <c r="F1" s="63"/>
    </row>
    <row r="2" spans="1:6" ht="18" customHeight="1" x14ac:dyDescent="0.25">
      <c r="A2" s="61"/>
      <c r="B2" s="62"/>
      <c r="C2" s="61"/>
      <c r="D2" s="63"/>
      <c r="E2" s="52"/>
      <c r="F2" s="63"/>
    </row>
    <row r="3" spans="1:6" ht="16.5" customHeight="1" x14ac:dyDescent="0.25">
      <c r="A3" s="64"/>
      <c r="B3" s="62"/>
      <c r="C3" s="64" t="s">
        <v>7</v>
      </c>
      <c r="D3" s="62"/>
      <c r="E3" s="54"/>
      <c r="F3" s="127"/>
    </row>
    <row r="4" spans="1:6" ht="15" customHeight="1" x14ac:dyDescent="0.25">
      <c r="A4" s="64"/>
      <c r="B4" s="62"/>
      <c r="C4" s="65" t="s">
        <v>31</v>
      </c>
      <c r="D4" s="62"/>
      <c r="E4" s="54"/>
      <c r="F4" s="127"/>
    </row>
    <row r="5" spans="1:6" ht="15" customHeight="1" x14ac:dyDescent="0.25">
      <c r="A5" s="64"/>
      <c r="B5" s="62"/>
      <c r="C5" s="66" t="s">
        <v>32</v>
      </c>
      <c r="D5" s="62"/>
      <c r="E5" s="54"/>
      <c r="F5" s="127"/>
    </row>
    <row r="6" spans="1:6" ht="15" customHeight="1" x14ac:dyDescent="0.25">
      <c r="A6" s="64"/>
      <c r="B6" s="62"/>
      <c r="C6" s="66" t="s">
        <v>77</v>
      </c>
      <c r="D6" s="62"/>
      <c r="E6" s="54"/>
      <c r="F6" s="127"/>
    </row>
    <row r="7" spans="1:6" ht="15" customHeight="1" x14ac:dyDescent="0.25">
      <c r="A7" s="64"/>
      <c r="B7" s="62"/>
      <c r="C7" s="67" t="s">
        <v>90</v>
      </c>
      <c r="D7" s="62"/>
      <c r="E7" s="54"/>
      <c r="F7" s="127"/>
    </row>
    <row r="8" spans="1:6" ht="15" customHeight="1" x14ac:dyDescent="0.25">
      <c r="A8" s="64"/>
      <c r="B8" s="62"/>
      <c r="C8" s="65" t="s">
        <v>8</v>
      </c>
      <c r="D8" s="62"/>
      <c r="E8" s="54"/>
      <c r="F8" s="127"/>
    </row>
    <row r="9" spans="1:6" ht="15" customHeight="1" x14ac:dyDescent="0.25">
      <c r="A9" s="64"/>
      <c r="B9" s="62"/>
      <c r="C9" s="66" t="s">
        <v>33</v>
      </c>
      <c r="D9" s="62"/>
      <c r="E9" s="54"/>
      <c r="F9" s="127"/>
    </row>
    <row r="10" spans="1:6" ht="15" customHeight="1" x14ac:dyDescent="0.25">
      <c r="A10" s="64"/>
      <c r="B10" s="62"/>
      <c r="C10" s="66" t="s">
        <v>9</v>
      </c>
      <c r="D10" s="62"/>
      <c r="E10" s="54"/>
      <c r="F10" s="127"/>
    </row>
    <row r="11" spans="1:6" ht="15" customHeight="1" x14ac:dyDescent="0.25">
      <c r="A11" s="64"/>
      <c r="B11" s="62"/>
      <c r="C11" s="66" t="s">
        <v>10</v>
      </c>
      <c r="D11" s="62"/>
      <c r="E11" s="54"/>
      <c r="F11" s="127"/>
    </row>
    <row r="12" spans="1:6" ht="15" customHeight="1" x14ac:dyDescent="0.25">
      <c r="A12" s="64"/>
      <c r="B12" s="62"/>
      <c r="C12" s="66" t="s">
        <v>11</v>
      </c>
      <c r="D12" s="62"/>
      <c r="E12" s="54"/>
      <c r="F12" s="127"/>
    </row>
    <row r="13" spans="1:6" ht="15" customHeight="1" x14ac:dyDescent="0.25">
      <c r="A13" s="64"/>
      <c r="B13" s="62"/>
      <c r="C13" s="68" t="s">
        <v>44</v>
      </c>
      <c r="D13" s="62"/>
      <c r="E13" s="54"/>
      <c r="F13" s="127"/>
    </row>
    <row r="14" spans="1:6" ht="15" customHeight="1" x14ac:dyDescent="0.25">
      <c r="A14" s="64"/>
      <c r="B14" s="62"/>
      <c r="C14" s="68" t="s">
        <v>43</v>
      </c>
      <c r="D14" s="62"/>
      <c r="E14" s="54"/>
      <c r="F14" s="127"/>
    </row>
    <row r="15" spans="1:6" ht="15" customHeight="1" x14ac:dyDescent="0.25">
      <c r="A15" s="64"/>
      <c r="B15" s="62"/>
      <c r="C15" s="65" t="s">
        <v>41</v>
      </c>
      <c r="D15" s="62"/>
      <c r="E15" s="54"/>
      <c r="F15" s="127"/>
    </row>
    <row r="16" spans="1:6" ht="15" customHeight="1" x14ac:dyDescent="0.25">
      <c r="A16" s="64"/>
      <c r="B16" s="62"/>
      <c r="C16" s="66" t="s">
        <v>12</v>
      </c>
      <c r="D16" s="62"/>
      <c r="E16" s="54"/>
      <c r="F16" s="127"/>
    </row>
    <row r="17" spans="1:6" ht="15" customHeight="1" x14ac:dyDescent="0.25">
      <c r="A17" s="64"/>
      <c r="B17" s="62"/>
      <c r="C17" s="66" t="s">
        <v>13</v>
      </c>
      <c r="D17" s="62"/>
      <c r="E17" s="54"/>
      <c r="F17" s="127"/>
    </row>
    <row r="18" spans="1:6" ht="28.5" customHeight="1" x14ac:dyDescent="0.25">
      <c r="A18" s="64"/>
      <c r="B18" s="62"/>
      <c r="C18" s="67" t="s">
        <v>56</v>
      </c>
      <c r="D18" s="62"/>
      <c r="E18" s="54"/>
      <c r="F18" s="127"/>
    </row>
    <row r="19" spans="1:6" ht="15" customHeight="1" x14ac:dyDescent="0.25">
      <c r="A19" s="64"/>
      <c r="B19" s="62"/>
      <c r="C19" s="66"/>
      <c r="D19" s="62"/>
      <c r="E19" s="54"/>
      <c r="F19" s="127"/>
    </row>
    <row r="20" spans="1:6" ht="15" customHeight="1" x14ac:dyDescent="0.25">
      <c r="A20" s="64"/>
      <c r="B20" s="62"/>
      <c r="C20" s="69" t="s">
        <v>14</v>
      </c>
      <c r="D20" s="62"/>
      <c r="E20" s="54"/>
      <c r="F20" s="127"/>
    </row>
    <row r="21" spans="1:6" ht="15" customHeight="1" x14ac:dyDescent="0.25">
      <c r="A21" s="64"/>
      <c r="B21" s="62"/>
      <c r="C21" s="70" t="s">
        <v>15</v>
      </c>
      <c r="D21" s="62"/>
      <c r="E21" s="54"/>
      <c r="F21" s="127"/>
    </row>
    <row r="22" spans="1:6" ht="15" customHeight="1" x14ac:dyDescent="0.25">
      <c r="A22" s="64"/>
      <c r="B22" s="62"/>
      <c r="C22" s="70" t="s">
        <v>16</v>
      </c>
      <c r="D22" s="62"/>
      <c r="E22" s="54"/>
      <c r="F22" s="127"/>
    </row>
    <row r="23" spans="1:6" ht="15" customHeight="1" x14ac:dyDescent="0.25">
      <c r="A23" s="64"/>
      <c r="B23" s="62"/>
      <c r="C23" s="70" t="s">
        <v>17</v>
      </c>
      <c r="D23" s="62"/>
      <c r="E23" s="54"/>
      <c r="F23" s="127"/>
    </row>
    <row r="24" spans="1:6" ht="15" customHeight="1" x14ac:dyDescent="0.25">
      <c r="A24" s="64"/>
      <c r="B24" s="62"/>
      <c r="C24" s="70" t="s">
        <v>38</v>
      </c>
      <c r="D24" s="62"/>
      <c r="E24" s="54"/>
      <c r="F24" s="127"/>
    </row>
    <row r="25" spans="1:6" ht="15" customHeight="1" x14ac:dyDescent="0.25">
      <c r="A25" s="64"/>
      <c r="B25" s="62"/>
      <c r="C25" s="70" t="s">
        <v>39</v>
      </c>
      <c r="D25" s="62"/>
      <c r="E25" s="54"/>
      <c r="F25" s="127"/>
    </row>
    <row r="26" spans="1:6" ht="15" customHeight="1" x14ac:dyDescent="0.25">
      <c r="A26" s="64"/>
      <c r="B26" s="62"/>
      <c r="C26" s="70" t="s">
        <v>40</v>
      </c>
      <c r="D26" s="62"/>
      <c r="E26" s="54"/>
      <c r="F26" s="127"/>
    </row>
    <row r="27" spans="1:6" ht="15" customHeight="1" x14ac:dyDescent="0.25">
      <c r="A27" s="64"/>
      <c r="B27" s="62"/>
      <c r="C27" s="70" t="s">
        <v>34</v>
      </c>
      <c r="D27" s="62"/>
      <c r="E27" s="54"/>
      <c r="F27" s="127"/>
    </row>
    <row r="28" spans="1:6" ht="15" customHeight="1" x14ac:dyDescent="0.25">
      <c r="A28" s="64"/>
      <c r="B28" s="62"/>
      <c r="C28" s="71" t="s">
        <v>35</v>
      </c>
      <c r="D28" s="62"/>
      <c r="E28" s="54"/>
      <c r="F28" s="127"/>
    </row>
    <row r="29" spans="1:6" ht="15" customHeight="1" x14ac:dyDescent="0.25">
      <c r="A29" s="64"/>
      <c r="B29" s="62"/>
      <c r="C29" s="71"/>
      <c r="D29" s="62"/>
      <c r="E29" s="54"/>
      <c r="F29" s="127"/>
    </row>
    <row r="30" spans="1:6" ht="15" customHeight="1" x14ac:dyDescent="0.25">
      <c r="A30" s="64"/>
      <c r="B30" s="62"/>
      <c r="C30" s="69" t="s">
        <v>58</v>
      </c>
      <c r="D30" s="62"/>
      <c r="E30" s="54"/>
      <c r="F30" s="127"/>
    </row>
    <row r="31" spans="1:6" ht="15" customHeight="1" x14ac:dyDescent="0.25">
      <c r="A31" s="64"/>
      <c r="B31" s="62"/>
      <c r="C31" s="70" t="s">
        <v>70</v>
      </c>
      <c r="D31" s="62"/>
      <c r="E31" s="54"/>
      <c r="F31" s="127"/>
    </row>
    <row r="32" spans="1:6" ht="15" customHeight="1" x14ac:dyDescent="0.25">
      <c r="A32" s="64"/>
      <c r="B32" s="62"/>
      <c r="C32" s="70" t="s">
        <v>71</v>
      </c>
      <c r="D32" s="62"/>
      <c r="E32" s="54"/>
      <c r="F32" s="127"/>
    </row>
    <row r="33" spans="1:6" ht="15" customHeight="1" x14ac:dyDescent="0.25">
      <c r="A33" s="64"/>
      <c r="B33" s="62"/>
      <c r="C33" s="70" t="s">
        <v>59</v>
      </c>
      <c r="D33" s="62"/>
      <c r="E33" s="54"/>
      <c r="F33" s="127"/>
    </row>
    <row r="34" spans="1:6" ht="15" customHeight="1" x14ac:dyDescent="0.25">
      <c r="A34" s="64"/>
      <c r="B34" s="62"/>
      <c r="C34" s="70" t="s">
        <v>73</v>
      </c>
      <c r="D34" s="62"/>
      <c r="E34" s="54"/>
      <c r="F34" s="127"/>
    </row>
    <row r="35" spans="1:6" ht="15" customHeight="1" x14ac:dyDescent="0.25">
      <c r="A35" s="64"/>
      <c r="B35" s="62"/>
      <c r="C35" s="70" t="s">
        <v>72</v>
      </c>
      <c r="D35" s="62"/>
      <c r="E35" s="54"/>
      <c r="F35" s="127"/>
    </row>
    <row r="36" spans="1:6" ht="15" customHeight="1" x14ac:dyDescent="0.25">
      <c r="A36" s="64"/>
      <c r="B36" s="62"/>
      <c r="C36" s="70" t="s">
        <v>60</v>
      </c>
      <c r="D36" s="62"/>
      <c r="E36" s="54"/>
      <c r="F36" s="127"/>
    </row>
    <row r="37" spans="1:6" ht="15" customHeight="1" x14ac:dyDescent="0.25">
      <c r="A37" s="64"/>
      <c r="B37" s="62"/>
      <c r="C37" s="70" t="s">
        <v>62</v>
      </c>
      <c r="D37" s="62"/>
      <c r="E37" s="54"/>
      <c r="F37" s="127"/>
    </row>
    <row r="38" spans="1:6" ht="15" customHeight="1" x14ac:dyDescent="0.25">
      <c r="A38" s="64"/>
      <c r="B38" s="62"/>
      <c r="C38" s="70" t="s">
        <v>61</v>
      </c>
      <c r="D38" s="62"/>
      <c r="E38" s="54"/>
      <c r="F38" s="127"/>
    </row>
    <row r="39" spans="1:6" x14ac:dyDescent="0.25">
      <c r="A39" s="64"/>
      <c r="B39" s="62"/>
      <c r="C39" s="70" t="s">
        <v>63</v>
      </c>
      <c r="D39" s="62"/>
      <c r="E39" s="54"/>
      <c r="F39" s="127"/>
    </row>
    <row r="40" spans="1:6" ht="15" customHeight="1" x14ac:dyDescent="0.25">
      <c r="A40" s="64"/>
      <c r="B40" s="62"/>
      <c r="C40" s="70" t="s">
        <v>64</v>
      </c>
      <c r="D40" s="62"/>
      <c r="E40" s="54"/>
      <c r="F40" s="127"/>
    </row>
    <row r="41" spans="1:6" ht="15" customHeight="1" x14ac:dyDescent="0.25">
      <c r="A41" s="64"/>
      <c r="B41" s="62"/>
      <c r="C41" s="70" t="s">
        <v>65</v>
      </c>
      <c r="D41" s="62"/>
      <c r="E41" s="54"/>
      <c r="F41" s="127"/>
    </row>
    <row r="42" spans="1:6" ht="15" customHeight="1" x14ac:dyDescent="0.25">
      <c r="A42" s="64"/>
      <c r="B42" s="62"/>
      <c r="C42" s="70" t="s">
        <v>67</v>
      </c>
      <c r="D42" s="62"/>
      <c r="E42" s="54"/>
      <c r="F42" s="127"/>
    </row>
    <row r="43" spans="1:6" ht="15" customHeight="1" x14ac:dyDescent="0.25">
      <c r="A43" s="64"/>
      <c r="B43" s="62"/>
      <c r="C43" s="70" t="s">
        <v>66</v>
      </c>
      <c r="D43" s="62"/>
      <c r="E43" s="54"/>
      <c r="F43" s="127"/>
    </row>
    <row r="44" spans="1:6" ht="15" customHeight="1" x14ac:dyDescent="0.25">
      <c r="A44" s="64"/>
      <c r="B44" s="62"/>
      <c r="C44" s="65" t="s">
        <v>68</v>
      </c>
      <c r="D44" s="62"/>
      <c r="E44" s="54"/>
      <c r="F44" s="127"/>
    </row>
    <row r="45" spans="1:6" ht="15" customHeight="1" x14ac:dyDescent="0.25">
      <c r="A45" s="64"/>
      <c r="B45" s="62"/>
      <c r="C45" s="70" t="s">
        <v>69</v>
      </c>
      <c r="D45" s="62"/>
      <c r="E45" s="54"/>
      <c r="F45" s="127"/>
    </row>
    <row r="46" spans="1:6" ht="21" customHeight="1" x14ac:dyDescent="0.25">
      <c r="A46" s="64"/>
      <c r="B46" s="62"/>
      <c r="C46" s="70"/>
      <c r="D46" s="62"/>
      <c r="E46" s="54"/>
      <c r="F46" s="127"/>
    </row>
    <row r="47" spans="1:6" ht="18" customHeight="1" x14ac:dyDescent="0.25">
      <c r="A47" s="64"/>
      <c r="B47" s="62"/>
      <c r="C47" s="69" t="s">
        <v>18</v>
      </c>
      <c r="D47" s="62"/>
      <c r="E47" s="54"/>
      <c r="F47" s="127"/>
    </row>
    <row r="48" spans="1:6" ht="15" customHeight="1" x14ac:dyDescent="0.25">
      <c r="A48" s="64"/>
      <c r="B48" s="62"/>
      <c r="C48" s="71" t="s">
        <v>19</v>
      </c>
      <c r="D48" s="62"/>
      <c r="E48" s="54"/>
      <c r="F48" s="127"/>
    </row>
    <row r="49" spans="1:6" ht="15" customHeight="1" x14ac:dyDescent="0.25">
      <c r="A49" s="64"/>
      <c r="B49" s="62"/>
      <c r="C49" s="71" t="s">
        <v>48</v>
      </c>
      <c r="D49" s="62"/>
      <c r="E49" s="54"/>
      <c r="F49" s="127"/>
    </row>
    <row r="50" spans="1:6" ht="15" customHeight="1" x14ac:dyDescent="0.25">
      <c r="A50" s="64"/>
      <c r="B50" s="62"/>
      <c r="C50" s="71" t="s">
        <v>49</v>
      </c>
      <c r="D50" s="62"/>
      <c r="E50" s="54"/>
      <c r="F50" s="127"/>
    </row>
    <row r="51" spans="1:6" ht="15" customHeight="1" x14ac:dyDescent="0.25">
      <c r="A51" s="64"/>
      <c r="B51" s="62"/>
      <c r="C51" s="72" t="s">
        <v>20</v>
      </c>
      <c r="D51" s="62"/>
      <c r="E51" s="54"/>
      <c r="F51" s="127"/>
    </row>
    <row r="52" spans="1:6" ht="15" customHeight="1" x14ac:dyDescent="0.25">
      <c r="A52" s="64"/>
      <c r="B52" s="62"/>
      <c r="C52" s="72" t="s">
        <v>21</v>
      </c>
      <c r="D52" s="62"/>
      <c r="E52" s="54"/>
      <c r="F52" s="127"/>
    </row>
    <row r="53" spans="1:6" ht="15" customHeight="1" x14ac:dyDescent="0.25">
      <c r="A53" s="64"/>
      <c r="B53" s="62"/>
      <c r="C53" s="71" t="s">
        <v>22</v>
      </c>
      <c r="D53" s="62"/>
      <c r="E53" s="54"/>
      <c r="F53" s="127"/>
    </row>
    <row r="54" spans="1:6" ht="15" customHeight="1" x14ac:dyDescent="0.25">
      <c r="A54" s="64"/>
      <c r="B54" s="62"/>
      <c r="C54" s="71" t="s">
        <v>23</v>
      </c>
      <c r="D54" s="62"/>
      <c r="E54" s="54"/>
      <c r="F54" s="127"/>
    </row>
    <row r="55" spans="1:6" ht="15" customHeight="1" x14ac:dyDescent="0.25">
      <c r="A55" s="64"/>
      <c r="B55" s="62"/>
      <c r="C55" s="71" t="s">
        <v>24</v>
      </c>
      <c r="D55" s="62"/>
      <c r="E55" s="54"/>
      <c r="F55" s="127"/>
    </row>
    <row r="56" spans="1:6" ht="15" customHeight="1" x14ac:dyDescent="0.25">
      <c r="A56" s="64"/>
      <c r="B56" s="62"/>
      <c r="C56" s="73" t="s">
        <v>42</v>
      </c>
      <c r="D56" s="62"/>
      <c r="E56" s="54"/>
      <c r="F56" s="127"/>
    </row>
    <row r="57" spans="1:6" ht="15" customHeight="1" x14ac:dyDescent="0.25">
      <c r="A57" s="64"/>
      <c r="B57" s="62"/>
      <c r="C57" s="74"/>
      <c r="D57" s="62"/>
      <c r="E57" s="54"/>
      <c r="F57" s="127"/>
    </row>
    <row r="58" spans="1:6" ht="15" customHeight="1" x14ac:dyDescent="0.25">
      <c r="A58" s="64"/>
      <c r="B58" s="62"/>
      <c r="C58" s="69" t="s">
        <v>25</v>
      </c>
      <c r="D58" s="62"/>
      <c r="E58" s="54"/>
      <c r="F58" s="127"/>
    </row>
    <row r="59" spans="1:6" ht="15" customHeight="1" x14ac:dyDescent="0.25">
      <c r="A59" s="64"/>
      <c r="B59" s="62"/>
      <c r="C59" s="71" t="s">
        <v>51</v>
      </c>
      <c r="D59" s="62"/>
      <c r="E59" s="54"/>
      <c r="F59" s="127"/>
    </row>
    <row r="60" spans="1:6" ht="15" customHeight="1" x14ac:dyDescent="0.25">
      <c r="A60" s="64"/>
      <c r="B60" s="62"/>
      <c r="C60" s="71" t="s">
        <v>50</v>
      </c>
      <c r="D60" s="62"/>
      <c r="E60" s="54"/>
      <c r="F60" s="127"/>
    </row>
    <row r="61" spans="1:6" ht="15" customHeight="1" x14ac:dyDescent="0.25">
      <c r="A61" s="64"/>
      <c r="B61" s="62"/>
      <c r="C61" s="70" t="s">
        <v>52</v>
      </c>
      <c r="D61" s="62"/>
      <c r="E61" s="54"/>
      <c r="F61" s="127"/>
    </row>
    <row r="62" spans="1:6" ht="15" customHeight="1" x14ac:dyDescent="0.25">
      <c r="A62" s="64"/>
      <c r="B62" s="62"/>
      <c r="C62" s="70"/>
      <c r="D62" s="62"/>
      <c r="E62" s="54"/>
      <c r="F62" s="127"/>
    </row>
    <row r="63" spans="1:6" ht="15" customHeight="1" x14ac:dyDescent="0.25">
      <c r="A63" s="64"/>
      <c r="B63" s="62"/>
      <c r="C63" s="69" t="s">
        <v>26</v>
      </c>
      <c r="D63" s="62"/>
      <c r="E63" s="54"/>
      <c r="F63" s="127"/>
    </row>
    <row r="64" spans="1:6" ht="15" customHeight="1" x14ac:dyDescent="0.25">
      <c r="A64" s="64"/>
      <c r="B64" s="62"/>
      <c r="C64" s="70" t="s">
        <v>53</v>
      </c>
      <c r="D64" s="62"/>
      <c r="E64" s="54"/>
      <c r="F64" s="127"/>
    </row>
    <row r="65" spans="1:6" ht="15" customHeight="1" x14ac:dyDescent="0.25">
      <c r="A65" s="64"/>
      <c r="B65" s="62"/>
      <c r="C65" s="70" t="s">
        <v>27</v>
      </c>
      <c r="D65" s="62"/>
      <c r="E65" s="54"/>
      <c r="F65" s="127"/>
    </row>
    <row r="66" spans="1:6" ht="15" customHeight="1" x14ac:dyDescent="0.25">
      <c r="A66" s="64"/>
      <c r="B66" s="62"/>
      <c r="C66" s="70" t="s">
        <v>54</v>
      </c>
      <c r="D66" s="62"/>
      <c r="E66" s="54"/>
      <c r="F66" s="127"/>
    </row>
    <row r="67" spans="1:6" ht="15" customHeight="1" x14ac:dyDescent="0.25">
      <c r="A67" s="64"/>
      <c r="B67" s="62"/>
      <c r="C67" s="71" t="s">
        <v>36</v>
      </c>
      <c r="D67" s="62"/>
      <c r="E67" s="54"/>
      <c r="F67" s="127"/>
    </row>
    <row r="68" spans="1:6" ht="15" customHeight="1" x14ac:dyDescent="0.25">
      <c r="A68" s="64"/>
      <c r="B68" s="62"/>
      <c r="C68" s="70" t="s">
        <v>57</v>
      </c>
      <c r="D68" s="62"/>
      <c r="E68" s="54"/>
      <c r="F68" s="127"/>
    </row>
    <row r="69" spans="1:6" ht="27.75" customHeight="1" x14ac:dyDescent="0.25">
      <c r="A69" s="64"/>
      <c r="B69" s="62"/>
      <c r="C69" s="75" t="s">
        <v>55</v>
      </c>
      <c r="D69" s="62"/>
      <c r="E69" s="54"/>
      <c r="F69" s="127"/>
    </row>
    <row r="70" spans="1:6" ht="15" customHeight="1" x14ac:dyDescent="0.25">
      <c r="A70" s="64"/>
      <c r="B70" s="62"/>
      <c r="C70" s="70" t="s">
        <v>37</v>
      </c>
      <c r="D70" s="62"/>
      <c r="E70" s="54"/>
      <c r="F70" s="127"/>
    </row>
    <row r="71" spans="1:6" ht="15" customHeight="1" x14ac:dyDescent="0.25">
      <c r="A71" s="64"/>
      <c r="B71" s="62"/>
      <c r="C71" s="75"/>
      <c r="D71" s="62"/>
      <c r="E71" s="54"/>
      <c r="F71" s="127"/>
    </row>
    <row r="72" spans="1:6" ht="15" customHeight="1" x14ac:dyDescent="0.25">
      <c r="A72" s="64"/>
      <c r="B72" s="62"/>
      <c r="C72" s="75"/>
      <c r="D72" s="62"/>
      <c r="E72" s="54"/>
      <c r="F72" s="127"/>
    </row>
    <row r="73" spans="1:6" ht="15" customHeight="1" x14ac:dyDescent="0.25">
      <c r="A73" s="64"/>
      <c r="B73" s="62"/>
      <c r="C73" s="75"/>
      <c r="D73" s="62"/>
      <c r="E73" s="54"/>
      <c r="F73" s="127"/>
    </row>
    <row r="74" spans="1:6" ht="15" customHeight="1" x14ac:dyDescent="0.25">
      <c r="A74" s="64"/>
      <c r="B74" s="62"/>
      <c r="C74" s="75"/>
      <c r="D74" s="62"/>
      <c r="E74" s="54"/>
      <c r="F74" s="127"/>
    </row>
    <row r="75" spans="1:6" ht="15" customHeight="1" x14ac:dyDescent="0.25">
      <c r="A75" s="64"/>
      <c r="B75" s="62"/>
      <c r="C75" s="75"/>
      <c r="D75" s="62"/>
      <c r="E75" s="54"/>
      <c r="F75" s="127"/>
    </row>
    <row r="76" spans="1:6" ht="15" customHeight="1" x14ac:dyDescent="0.25">
      <c r="A76" s="64"/>
      <c r="B76" s="62"/>
      <c r="C76" s="75"/>
      <c r="D76" s="62"/>
      <c r="E76" s="54"/>
      <c r="F76" s="127"/>
    </row>
    <row r="77" spans="1:6" ht="15" customHeight="1" x14ac:dyDescent="0.25">
      <c r="A77" s="64"/>
      <c r="B77" s="62"/>
      <c r="C77" s="75"/>
      <c r="D77" s="62"/>
      <c r="E77" s="54"/>
      <c r="F77" s="127"/>
    </row>
    <row r="78" spans="1:6" ht="15" customHeight="1" x14ac:dyDescent="0.25">
      <c r="A78" s="64"/>
      <c r="B78" s="62"/>
      <c r="C78" s="75"/>
      <c r="D78" s="62"/>
      <c r="E78" s="54"/>
      <c r="F78" s="127"/>
    </row>
    <row r="79" spans="1:6" ht="15" customHeight="1" x14ac:dyDescent="0.25">
      <c r="A79" s="64"/>
      <c r="B79" s="62"/>
      <c r="C79" s="75"/>
      <c r="D79" s="62"/>
      <c r="E79" s="54"/>
      <c r="F79" s="127"/>
    </row>
    <row r="80" spans="1:6" ht="15" customHeight="1" x14ac:dyDescent="0.25">
      <c r="A80" s="64"/>
      <c r="B80" s="62"/>
      <c r="C80" s="75"/>
      <c r="D80" s="62"/>
      <c r="E80" s="54"/>
      <c r="F80" s="127"/>
    </row>
    <row r="81" spans="1:6" ht="15" customHeight="1" x14ac:dyDescent="0.25">
      <c r="A81" s="64"/>
      <c r="B81" s="62"/>
      <c r="C81" s="75"/>
      <c r="D81" s="62"/>
      <c r="E81" s="54"/>
      <c r="F81" s="127"/>
    </row>
    <row r="82" spans="1:6" ht="15" customHeight="1" x14ac:dyDescent="0.25">
      <c r="A82" s="64"/>
      <c r="B82" s="62"/>
      <c r="C82" s="75"/>
      <c r="D82" s="62"/>
      <c r="E82" s="54"/>
      <c r="F82" s="127"/>
    </row>
    <row r="83" spans="1:6" ht="15" customHeight="1" x14ac:dyDescent="0.25">
      <c r="A83" s="64"/>
      <c r="B83" s="62"/>
      <c r="C83" s="75"/>
      <c r="D83" s="62"/>
      <c r="E83" s="54"/>
      <c r="F83" s="127"/>
    </row>
    <row r="84" spans="1:6" ht="15" customHeight="1" x14ac:dyDescent="0.25">
      <c r="A84" s="64"/>
      <c r="B84" s="62"/>
      <c r="C84" s="75"/>
      <c r="D84" s="62"/>
      <c r="E84" s="54"/>
      <c r="F84" s="127"/>
    </row>
    <row r="85" spans="1:6" ht="15" customHeight="1" x14ac:dyDescent="0.25">
      <c r="A85" s="64"/>
      <c r="B85" s="62"/>
      <c r="C85" s="75"/>
      <c r="D85" s="62"/>
      <c r="E85" s="54"/>
      <c r="F85" s="127"/>
    </row>
    <row r="86" spans="1:6" ht="15" customHeight="1" x14ac:dyDescent="0.25">
      <c r="A86" s="64"/>
      <c r="B86" s="62"/>
      <c r="C86" s="75"/>
      <c r="D86" s="62"/>
      <c r="E86" s="54"/>
      <c r="F86" s="127"/>
    </row>
    <row r="87" spans="1:6" ht="15" customHeight="1" x14ac:dyDescent="0.25">
      <c r="A87" s="64"/>
      <c r="B87" s="62"/>
      <c r="C87" s="75"/>
      <c r="D87" s="62"/>
      <c r="E87" s="54"/>
      <c r="F87" s="127"/>
    </row>
    <row r="88" spans="1:6" ht="15" customHeight="1" x14ac:dyDescent="0.25">
      <c r="A88" s="64"/>
      <c r="B88" s="62"/>
      <c r="C88" s="75"/>
      <c r="D88" s="62"/>
      <c r="E88" s="54"/>
      <c r="F88" s="127"/>
    </row>
    <row r="89" spans="1:6" ht="15" customHeight="1" x14ac:dyDescent="0.25">
      <c r="A89" s="64"/>
      <c r="B89" s="62"/>
      <c r="C89" s="75"/>
      <c r="D89" s="62"/>
      <c r="E89" s="54"/>
      <c r="F89" s="127"/>
    </row>
    <row r="90" spans="1:6" ht="15" customHeight="1" x14ac:dyDescent="0.25">
      <c r="A90" s="64"/>
      <c r="B90" s="62"/>
      <c r="C90" s="75"/>
      <c r="D90" s="62"/>
      <c r="E90" s="54"/>
      <c r="F90" s="127"/>
    </row>
    <row r="91" spans="1:6" ht="18" customHeight="1" x14ac:dyDescent="0.25">
      <c r="A91" s="64"/>
      <c r="B91" s="62"/>
      <c r="C91" s="75"/>
      <c r="D91" s="62"/>
      <c r="E91" s="54"/>
      <c r="F91" s="127"/>
    </row>
    <row r="92" spans="1:6" ht="15" customHeight="1" x14ac:dyDescent="0.25">
      <c r="A92" s="64"/>
      <c r="B92" s="62"/>
      <c r="C92" s="75"/>
      <c r="D92" s="62"/>
      <c r="E92" s="54"/>
      <c r="F92" s="127"/>
    </row>
    <row r="93" spans="1:6" ht="15" customHeight="1" x14ac:dyDescent="0.25">
      <c r="A93" s="64"/>
      <c r="B93" s="62"/>
      <c r="C93" s="75"/>
      <c r="D93" s="62"/>
      <c r="E93" s="54"/>
      <c r="F93" s="127"/>
    </row>
    <row r="94" spans="1:6" x14ac:dyDescent="0.25">
      <c r="A94" s="76" t="s">
        <v>0</v>
      </c>
      <c r="B94" s="77" t="s">
        <v>1</v>
      </c>
      <c r="C94" s="76" t="s">
        <v>78</v>
      </c>
      <c r="D94" s="76" t="s">
        <v>2</v>
      </c>
      <c r="E94" s="2" t="s">
        <v>3</v>
      </c>
      <c r="F94" s="76" t="s">
        <v>4</v>
      </c>
    </row>
    <row r="95" spans="1:6" x14ac:dyDescent="0.25">
      <c r="A95" s="78"/>
      <c r="B95" s="79"/>
      <c r="C95" s="78" t="s">
        <v>79</v>
      </c>
      <c r="D95" s="80"/>
      <c r="E95" s="1" t="s">
        <v>5</v>
      </c>
      <c r="F95" s="78" t="s">
        <v>5</v>
      </c>
    </row>
    <row r="96" spans="1:6" s="46" customFormat="1" x14ac:dyDescent="0.25">
      <c r="A96" s="81">
        <v>1</v>
      </c>
      <c r="B96" s="82" t="s">
        <v>207</v>
      </c>
      <c r="C96" s="83" t="s">
        <v>208</v>
      </c>
      <c r="D96" s="84">
        <v>3</v>
      </c>
      <c r="E96" s="55">
        <v>0</v>
      </c>
      <c r="F96" s="128">
        <f>PRODUCT(D96,E96)</f>
        <v>0</v>
      </c>
    </row>
    <row r="97" spans="1:7" s="46" customFormat="1" ht="66" customHeight="1" x14ac:dyDescent="0.25">
      <c r="A97" s="85"/>
      <c r="B97" s="86"/>
      <c r="C97" s="87" t="s">
        <v>236</v>
      </c>
      <c r="D97" s="88"/>
      <c r="E97" s="56"/>
      <c r="F97" s="129"/>
    </row>
    <row r="98" spans="1:7" ht="140.25" x14ac:dyDescent="0.25">
      <c r="A98" s="89"/>
      <c r="B98" s="90"/>
      <c r="C98" s="91" t="s">
        <v>362</v>
      </c>
      <c r="D98" s="92"/>
      <c r="E98" s="57"/>
      <c r="F98" s="130"/>
    </row>
    <row r="99" spans="1:7" x14ac:dyDescent="0.25">
      <c r="A99" s="93">
        <v>2</v>
      </c>
      <c r="B99" s="82" t="s">
        <v>205</v>
      </c>
      <c r="C99" s="83" t="s">
        <v>206</v>
      </c>
      <c r="D99" s="94">
        <v>4</v>
      </c>
      <c r="E99" s="58">
        <v>0</v>
      </c>
      <c r="F99" s="131">
        <f>PRODUCT(D99,E99)</f>
        <v>0</v>
      </c>
    </row>
    <row r="100" spans="1:7" ht="79.900000000000006" customHeight="1" x14ac:dyDescent="0.25">
      <c r="A100" s="95"/>
      <c r="B100" s="96"/>
      <c r="C100" s="87" t="s">
        <v>237</v>
      </c>
      <c r="D100" s="97"/>
      <c r="E100" s="59"/>
      <c r="F100" s="132"/>
    </row>
    <row r="101" spans="1:7" ht="280.5" x14ac:dyDescent="0.25">
      <c r="A101" s="89"/>
      <c r="B101" s="98"/>
      <c r="C101" s="91" t="s">
        <v>366</v>
      </c>
      <c r="D101" s="92"/>
      <c r="E101" s="57"/>
      <c r="F101" s="130"/>
    </row>
    <row r="102" spans="1:7" x14ac:dyDescent="0.25">
      <c r="A102" s="93">
        <v>3</v>
      </c>
      <c r="B102" s="82" t="s">
        <v>209</v>
      </c>
      <c r="C102" s="83" t="s">
        <v>210</v>
      </c>
      <c r="D102" s="94">
        <v>5</v>
      </c>
      <c r="E102" s="58">
        <v>0</v>
      </c>
      <c r="F102" s="131">
        <f>PRODUCT(D102,E102)</f>
        <v>0</v>
      </c>
    </row>
    <row r="103" spans="1:7" ht="58.5" customHeight="1" x14ac:dyDescent="0.25">
      <c r="A103" s="95"/>
      <c r="B103" s="96"/>
      <c r="C103" s="87" t="s">
        <v>235</v>
      </c>
      <c r="D103" s="97"/>
      <c r="E103" s="59"/>
      <c r="F103" s="132"/>
    </row>
    <row r="104" spans="1:7" ht="255" x14ac:dyDescent="0.25">
      <c r="A104" s="95"/>
      <c r="B104" s="96"/>
      <c r="C104" s="91" t="s">
        <v>367</v>
      </c>
      <c r="D104" s="97"/>
      <c r="E104" s="59"/>
      <c r="F104" s="132"/>
    </row>
    <row r="105" spans="1:7" x14ac:dyDescent="0.25">
      <c r="A105" s="93">
        <v>4</v>
      </c>
      <c r="B105" s="99" t="s">
        <v>211</v>
      </c>
      <c r="C105" s="99" t="s">
        <v>219</v>
      </c>
      <c r="D105" s="94">
        <v>1</v>
      </c>
      <c r="E105" s="58">
        <v>0</v>
      </c>
      <c r="F105" s="131">
        <f>PRODUCT(D105,E105)</f>
        <v>0</v>
      </c>
      <c r="G105" s="41"/>
    </row>
    <row r="106" spans="1:7" ht="59.25" customHeight="1" x14ac:dyDescent="0.25">
      <c r="A106" s="100"/>
      <c r="B106" s="101"/>
      <c r="C106" s="102" t="s">
        <v>347</v>
      </c>
      <c r="D106" s="103"/>
      <c r="E106" s="135"/>
      <c r="F106" s="133"/>
      <c r="G106" s="41"/>
    </row>
    <row r="107" spans="1:7" ht="306" x14ac:dyDescent="0.25">
      <c r="A107" s="104"/>
      <c r="B107" s="98"/>
      <c r="C107" s="105" t="s">
        <v>363</v>
      </c>
      <c r="D107" s="106"/>
      <c r="E107" s="136"/>
      <c r="F107" s="130"/>
      <c r="G107" s="41"/>
    </row>
    <row r="108" spans="1:7" ht="114.75" x14ac:dyDescent="0.25">
      <c r="A108" s="107"/>
      <c r="B108" s="108"/>
      <c r="C108" s="109" t="s">
        <v>358</v>
      </c>
      <c r="D108" s="110"/>
      <c r="E108" s="137"/>
      <c r="F108" s="131"/>
      <c r="G108" s="41"/>
    </row>
    <row r="109" spans="1:7" x14ac:dyDescent="0.25">
      <c r="A109" s="93">
        <v>5</v>
      </c>
      <c r="B109" s="99" t="s">
        <v>212</v>
      </c>
      <c r="C109" s="99" t="s">
        <v>220</v>
      </c>
      <c r="D109" s="94">
        <v>2</v>
      </c>
      <c r="E109" s="58">
        <v>0</v>
      </c>
      <c r="F109" s="131">
        <f>PRODUCT(D109,E109)</f>
        <v>0</v>
      </c>
      <c r="G109" s="41"/>
    </row>
    <row r="110" spans="1:7" ht="59.25" customHeight="1" x14ac:dyDescent="0.25">
      <c r="A110" s="100"/>
      <c r="B110" s="101"/>
      <c r="C110" s="102" t="s">
        <v>346</v>
      </c>
      <c r="D110" s="103"/>
      <c r="E110" s="135"/>
      <c r="F110" s="133"/>
      <c r="G110" s="41"/>
    </row>
    <row r="111" spans="1:7" ht="293.25" x14ac:dyDescent="0.25">
      <c r="A111" s="111"/>
      <c r="B111" s="96"/>
      <c r="C111" s="105" t="s">
        <v>364</v>
      </c>
      <c r="D111" s="112"/>
      <c r="E111" s="138"/>
      <c r="F111" s="132"/>
      <c r="G111" s="41"/>
    </row>
    <row r="112" spans="1:7" ht="184.5" customHeight="1" x14ac:dyDescent="0.25">
      <c r="A112" s="104"/>
      <c r="B112" s="98"/>
      <c r="C112" s="109" t="s">
        <v>359</v>
      </c>
      <c r="D112" s="106"/>
      <c r="E112" s="136"/>
      <c r="F112" s="130"/>
      <c r="G112" s="41"/>
    </row>
    <row r="113" spans="1:7" x14ac:dyDescent="0.25">
      <c r="A113" s="93">
        <v>6</v>
      </c>
      <c r="B113" s="99" t="s">
        <v>213</v>
      </c>
      <c r="C113" s="99" t="s">
        <v>221</v>
      </c>
      <c r="D113" s="94">
        <v>2</v>
      </c>
      <c r="E113" s="58">
        <v>0</v>
      </c>
      <c r="F113" s="131">
        <f>PRODUCT(D113,E113)</f>
        <v>0</v>
      </c>
      <c r="G113" s="41"/>
    </row>
    <row r="114" spans="1:7" ht="59.25" customHeight="1" x14ac:dyDescent="0.25">
      <c r="A114" s="100"/>
      <c r="B114" s="101"/>
      <c r="C114" s="102" t="s">
        <v>360</v>
      </c>
      <c r="D114" s="103"/>
      <c r="E114" s="135"/>
      <c r="F114" s="133"/>
      <c r="G114" s="41"/>
    </row>
    <row r="115" spans="1:7" ht="306" x14ac:dyDescent="0.25">
      <c r="A115" s="111"/>
      <c r="B115" s="96"/>
      <c r="C115" s="105" t="s">
        <v>365</v>
      </c>
      <c r="D115" s="112"/>
      <c r="E115" s="138"/>
      <c r="F115" s="132"/>
      <c r="G115" s="41"/>
    </row>
    <row r="116" spans="1:7" ht="153.75" customHeight="1" x14ac:dyDescent="0.25">
      <c r="A116" s="104"/>
      <c r="B116" s="98"/>
      <c r="C116" s="109" t="s">
        <v>348</v>
      </c>
      <c r="D116" s="106"/>
      <c r="E116" s="136"/>
      <c r="F116" s="130"/>
      <c r="G116" s="41"/>
    </row>
    <row r="117" spans="1:7" x14ac:dyDescent="0.25">
      <c r="A117" s="93">
        <v>7</v>
      </c>
      <c r="B117" s="99" t="s">
        <v>214</v>
      </c>
      <c r="C117" s="99" t="s">
        <v>222</v>
      </c>
      <c r="D117" s="94">
        <v>1</v>
      </c>
      <c r="E117" s="58">
        <v>0</v>
      </c>
      <c r="F117" s="131">
        <f>PRODUCT(D117,E117)</f>
        <v>0</v>
      </c>
      <c r="G117" s="41"/>
    </row>
    <row r="118" spans="1:7" ht="59.25" customHeight="1" x14ac:dyDescent="0.25">
      <c r="A118" s="100"/>
      <c r="B118" s="101"/>
      <c r="C118" s="102" t="s">
        <v>360</v>
      </c>
      <c r="D118" s="103"/>
      <c r="E118" s="135"/>
      <c r="F118" s="133"/>
      <c r="G118" s="41"/>
    </row>
    <row r="119" spans="1:7" ht="306" x14ac:dyDescent="0.25">
      <c r="A119" s="113"/>
      <c r="B119" s="114"/>
      <c r="C119" s="109" t="s">
        <v>363</v>
      </c>
      <c r="D119" s="110"/>
      <c r="E119" s="137"/>
      <c r="F119" s="131"/>
      <c r="G119" s="41"/>
    </row>
    <row r="120" spans="1:7" ht="178.5" x14ac:dyDescent="0.25">
      <c r="A120" s="113"/>
      <c r="B120" s="114"/>
      <c r="C120" s="109" t="s">
        <v>361</v>
      </c>
      <c r="D120" s="110"/>
      <c r="E120" s="137"/>
      <c r="F120" s="131"/>
      <c r="G120" s="41"/>
    </row>
    <row r="121" spans="1:7" x14ac:dyDescent="0.25">
      <c r="A121" s="93">
        <v>8</v>
      </c>
      <c r="B121" s="99" t="s">
        <v>215</v>
      </c>
      <c r="C121" s="99" t="s">
        <v>216</v>
      </c>
      <c r="D121" s="115">
        <v>1</v>
      </c>
      <c r="E121" s="60">
        <v>0</v>
      </c>
      <c r="F121" s="133">
        <f>PRODUCT(D121,E121)</f>
        <v>0</v>
      </c>
      <c r="G121" s="41"/>
    </row>
    <row r="122" spans="1:7" ht="76.5" x14ac:dyDescent="0.25">
      <c r="A122" s="85"/>
      <c r="B122" s="86"/>
      <c r="C122" s="102" t="s">
        <v>404</v>
      </c>
      <c r="D122" s="115"/>
      <c r="E122" s="60"/>
      <c r="F122" s="133"/>
      <c r="G122" s="41"/>
    </row>
    <row r="123" spans="1:7" ht="280.5" x14ac:dyDescent="0.25">
      <c r="A123" s="89"/>
      <c r="B123" s="90"/>
      <c r="C123" s="105" t="s">
        <v>405</v>
      </c>
      <c r="D123" s="92"/>
      <c r="E123" s="57"/>
      <c r="F123" s="130"/>
      <c r="G123" s="41"/>
    </row>
    <row r="124" spans="1:7" x14ac:dyDescent="0.25">
      <c r="A124" s="116">
        <v>9</v>
      </c>
      <c r="B124" s="117" t="s">
        <v>217</v>
      </c>
      <c r="C124" s="117" t="s">
        <v>218</v>
      </c>
      <c r="D124" s="115">
        <v>1</v>
      </c>
      <c r="E124" s="60">
        <v>0</v>
      </c>
      <c r="F124" s="133">
        <f>PRODUCT(D124,E124)</f>
        <v>0</v>
      </c>
      <c r="G124" s="41"/>
    </row>
    <row r="125" spans="1:7" ht="63.75" x14ac:dyDescent="0.25">
      <c r="A125" s="100"/>
      <c r="B125" s="101"/>
      <c r="C125" s="102" t="s">
        <v>402</v>
      </c>
      <c r="D125" s="103"/>
      <c r="E125" s="135"/>
      <c r="F125" s="133"/>
      <c r="G125" s="41"/>
    </row>
    <row r="126" spans="1:7" ht="293.25" x14ac:dyDescent="0.25">
      <c r="A126" s="89"/>
      <c r="B126" s="90"/>
      <c r="C126" s="91" t="s">
        <v>403</v>
      </c>
      <c r="D126" s="92"/>
      <c r="E126" s="57"/>
      <c r="F126" s="130"/>
      <c r="G126" s="41"/>
    </row>
    <row r="127" spans="1:7" x14ac:dyDescent="0.25">
      <c r="A127" s="93">
        <v>10</v>
      </c>
      <c r="B127" s="99" t="s">
        <v>223</v>
      </c>
      <c r="C127" s="99" t="s">
        <v>224</v>
      </c>
      <c r="D127" s="94">
        <v>1</v>
      </c>
      <c r="E127" s="58">
        <v>0</v>
      </c>
      <c r="F127" s="131">
        <f>PRODUCT(D127,E127)</f>
        <v>0</v>
      </c>
      <c r="G127" s="41"/>
    </row>
    <row r="128" spans="1:7" ht="69.75" customHeight="1" x14ac:dyDescent="0.25">
      <c r="A128" s="116"/>
      <c r="B128" s="117"/>
      <c r="C128" s="87" t="s">
        <v>368</v>
      </c>
      <c r="D128" s="115"/>
      <c r="E128" s="60"/>
      <c r="F128" s="133"/>
      <c r="G128" s="41"/>
    </row>
    <row r="129" spans="1:7" ht="122.45" customHeight="1" x14ac:dyDescent="0.25">
      <c r="A129" s="89"/>
      <c r="B129" s="90"/>
      <c r="C129" s="91" t="s">
        <v>369</v>
      </c>
      <c r="D129" s="92"/>
      <c r="E129" s="57"/>
      <c r="F129" s="130"/>
      <c r="G129" s="41"/>
    </row>
    <row r="130" spans="1:7" x14ac:dyDescent="0.25">
      <c r="A130" s="93">
        <v>11</v>
      </c>
      <c r="B130" s="99" t="s">
        <v>225</v>
      </c>
      <c r="C130" s="99" t="s">
        <v>226</v>
      </c>
      <c r="D130" s="94">
        <v>1</v>
      </c>
      <c r="E130" s="58">
        <v>0</v>
      </c>
      <c r="F130" s="131">
        <f>PRODUCT(D130,E130)</f>
        <v>0</v>
      </c>
      <c r="G130" s="41"/>
    </row>
    <row r="131" spans="1:7" ht="69.75" customHeight="1" x14ac:dyDescent="0.25">
      <c r="A131" s="116"/>
      <c r="B131" s="117"/>
      <c r="C131" s="87" t="s">
        <v>370</v>
      </c>
      <c r="D131" s="115"/>
      <c r="E131" s="60"/>
      <c r="F131" s="133"/>
      <c r="G131" s="41"/>
    </row>
    <row r="132" spans="1:7" ht="331.5" x14ac:dyDescent="0.25">
      <c r="A132" s="89"/>
      <c r="B132" s="90"/>
      <c r="C132" s="91" t="s">
        <v>371</v>
      </c>
      <c r="D132" s="92"/>
      <c r="E132" s="57"/>
      <c r="F132" s="130"/>
      <c r="G132" s="41"/>
    </row>
    <row r="133" spans="1:7" x14ac:dyDescent="0.25">
      <c r="A133" s="93">
        <v>12</v>
      </c>
      <c r="B133" s="99" t="s">
        <v>316</v>
      </c>
      <c r="C133" s="99" t="s">
        <v>315</v>
      </c>
      <c r="D133" s="94">
        <v>1</v>
      </c>
      <c r="E133" s="58">
        <v>0</v>
      </c>
      <c r="F133" s="131">
        <f>PRODUCT(D133,E133)</f>
        <v>0</v>
      </c>
      <c r="G133" s="41"/>
    </row>
    <row r="134" spans="1:7" ht="165.75" x14ac:dyDescent="0.25">
      <c r="A134" s="93"/>
      <c r="B134" s="99"/>
      <c r="C134" s="118" t="s">
        <v>372</v>
      </c>
      <c r="D134" s="94"/>
      <c r="E134" s="58"/>
      <c r="F134" s="131"/>
    </row>
    <row r="135" spans="1:7" x14ac:dyDescent="0.25">
      <c r="A135" s="93">
        <v>13</v>
      </c>
      <c r="B135" s="99" t="s">
        <v>227</v>
      </c>
      <c r="C135" s="99" t="s">
        <v>228</v>
      </c>
      <c r="D135" s="94">
        <v>2</v>
      </c>
      <c r="E135" s="58">
        <v>0</v>
      </c>
      <c r="F135" s="131">
        <f>PRODUCT(D135,E135)</f>
        <v>0</v>
      </c>
      <c r="G135" s="41"/>
    </row>
    <row r="136" spans="1:7" ht="38.25" x14ac:dyDescent="0.25">
      <c r="A136" s="93"/>
      <c r="B136" s="99"/>
      <c r="C136" s="87" t="s">
        <v>374</v>
      </c>
      <c r="D136" s="94"/>
      <c r="E136" s="58"/>
      <c r="F136" s="131"/>
    </row>
    <row r="137" spans="1:7" ht="102" x14ac:dyDescent="0.25">
      <c r="A137" s="93"/>
      <c r="B137" s="99"/>
      <c r="C137" s="118" t="s">
        <v>373</v>
      </c>
      <c r="D137" s="94"/>
      <c r="E137" s="58"/>
      <c r="F137" s="131"/>
    </row>
    <row r="138" spans="1:7" x14ac:dyDescent="0.25">
      <c r="A138" s="93">
        <v>14</v>
      </c>
      <c r="B138" s="99" t="s">
        <v>230</v>
      </c>
      <c r="C138" s="99" t="s">
        <v>375</v>
      </c>
      <c r="D138" s="94">
        <v>1</v>
      </c>
      <c r="E138" s="58">
        <v>0</v>
      </c>
      <c r="F138" s="131">
        <f>PRODUCT(D138,E138)</f>
        <v>0</v>
      </c>
      <c r="G138" s="41"/>
    </row>
    <row r="139" spans="1:7" ht="51" x14ac:dyDescent="0.25">
      <c r="A139" s="93"/>
      <c r="B139" s="99"/>
      <c r="C139" s="118" t="s">
        <v>376</v>
      </c>
      <c r="D139" s="94"/>
      <c r="E139" s="58"/>
      <c r="F139" s="131"/>
    </row>
    <row r="140" spans="1:7" ht="204" x14ac:dyDescent="0.25">
      <c r="A140" s="93"/>
      <c r="B140" s="99"/>
      <c r="C140" s="118" t="s">
        <v>401</v>
      </c>
      <c r="D140" s="94"/>
      <c r="E140" s="58"/>
      <c r="F140" s="131"/>
    </row>
    <row r="141" spans="1:7" x14ac:dyDescent="0.25">
      <c r="A141" s="93">
        <v>15</v>
      </c>
      <c r="B141" s="99" t="s">
        <v>229</v>
      </c>
      <c r="C141" s="99" t="s">
        <v>231</v>
      </c>
      <c r="D141" s="94">
        <v>1</v>
      </c>
      <c r="E141" s="58">
        <v>0</v>
      </c>
      <c r="F141" s="131">
        <f>PRODUCT(D141,E141)</f>
        <v>0</v>
      </c>
      <c r="G141" s="41"/>
    </row>
    <row r="142" spans="1:7" ht="51" x14ac:dyDescent="0.25">
      <c r="A142" s="93"/>
      <c r="B142" s="99"/>
      <c r="C142" s="118" t="s">
        <v>377</v>
      </c>
      <c r="D142" s="94"/>
      <c r="E142" s="58"/>
      <c r="F142" s="131"/>
      <c r="G142" s="41"/>
    </row>
    <row r="143" spans="1:7" ht="63.75" x14ac:dyDescent="0.25">
      <c r="A143" s="93"/>
      <c r="B143" s="99"/>
      <c r="C143" s="118" t="s">
        <v>266</v>
      </c>
      <c r="D143" s="94"/>
      <c r="E143" s="58"/>
      <c r="F143" s="131"/>
    </row>
    <row r="144" spans="1:7" x14ac:dyDescent="0.25">
      <c r="A144" s="93">
        <v>16</v>
      </c>
      <c r="B144" s="99" t="s">
        <v>338</v>
      </c>
      <c r="C144" s="99" t="s">
        <v>339</v>
      </c>
      <c r="D144" s="94">
        <v>2</v>
      </c>
      <c r="E144" s="58">
        <v>0</v>
      </c>
      <c r="F144" s="131">
        <f>PRODUCT(D144,E144)</f>
        <v>0</v>
      </c>
      <c r="G144" s="41"/>
    </row>
    <row r="145" spans="1:8" ht="51" x14ac:dyDescent="0.25">
      <c r="A145" s="93"/>
      <c r="B145" s="99"/>
      <c r="C145" s="118" t="s">
        <v>396</v>
      </c>
      <c r="D145" s="94"/>
      <c r="E145" s="58"/>
      <c r="F145" s="131"/>
      <c r="G145" s="41"/>
    </row>
    <row r="146" spans="1:8" ht="178.5" x14ac:dyDescent="0.25">
      <c r="A146" s="93"/>
      <c r="B146" s="99"/>
      <c r="C146" s="118" t="s">
        <v>397</v>
      </c>
      <c r="D146" s="94"/>
      <c r="E146" s="58"/>
      <c r="F146" s="131"/>
    </row>
    <row r="147" spans="1:8" x14ac:dyDescent="0.25">
      <c r="A147" s="93">
        <v>17</v>
      </c>
      <c r="B147" s="99" t="s">
        <v>233</v>
      </c>
      <c r="C147" s="99" t="s">
        <v>234</v>
      </c>
      <c r="D147" s="94">
        <v>1</v>
      </c>
      <c r="E147" s="58">
        <v>0</v>
      </c>
      <c r="F147" s="131">
        <f>PRODUCT(D147,E147)</f>
        <v>0</v>
      </c>
      <c r="G147" s="41"/>
    </row>
    <row r="148" spans="1:8" ht="63.75" x14ac:dyDescent="0.25">
      <c r="A148" s="93"/>
      <c r="B148" s="99"/>
      <c r="C148" s="87" t="s">
        <v>380</v>
      </c>
      <c r="D148" s="94"/>
      <c r="E148" s="58"/>
      <c r="F148" s="131"/>
      <c r="G148" s="41"/>
    </row>
    <row r="149" spans="1:8" ht="153" x14ac:dyDescent="0.25">
      <c r="A149" s="93"/>
      <c r="B149" s="99"/>
      <c r="C149" s="118" t="s">
        <v>265</v>
      </c>
      <c r="D149" s="94"/>
      <c r="E149" s="58"/>
      <c r="F149" s="131"/>
    </row>
    <row r="150" spans="1:8" x14ac:dyDescent="0.25">
      <c r="A150" s="93">
        <v>18</v>
      </c>
      <c r="B150" s="99" t="s">
        <v>378</v>
      </c>
      <c r="C150" s="99" t="s">
        <v>379</v>
      </c>
      <c r="D150" s="94">
        <v>1</v>
      </c>
      <c r="E150" s="58">
        <v>0</v>
      </c>
      <c r="F150" s="131">
        <f>PRODUCT(D150,E150)</f>
        <v>0</v>
      </c>
      <c r="G150" s="41"/>
    </row>
    <row r="151" spans="1:8" ht="51" x14ac:dyDescent="0.25">
      <c r="A151" s="93"/>
      <c r="B151" s="99"/>
      <c r="C151" s="87" t="s">
        <v>381</v>
      </c>
      <c r="D151" s="94"/>
      <c r="E151" s="58"/>
      <c r="F151" s="131"/>
      <c r="G151" s="41"/>
    </row>
    <row r="152" spans="1:8" ht="331.5" x14ac:dyDescent="0.25">
      <c r="A152" s="93"/>
      <c r="B152" s="99"/>
      <c r="C152" s="118" t="s">
        <v>382</v>
      </c>
      <c r="D152" s="94"/>
      <c r="E152" s="58"/>
      <c r="F152" s="131"/>
    </row>
    <row r="153" spans="1:8" ht="16.5" x14ac:dyDescent="0.3">
      <c r="A153" s="119">
        <v>19</v>
      </c>
      <c r="B153" s="120" t="s">
        <v>232</v>
      </c>
      <c r="C153" s="99" t="s">
        <v>422</v>
      </c>
      <c r="D153" s="121">
        <v>1</v>
      </c>
      <c r="E153" s="58">
        <v>0</v>
      </c>
      <c r="F153" s="131">
        <f>D153*E153</f>
        <v>0</v>
      </c>
      <c r="G153" s="43"/>
      <c r="H153" s="43"/>
    </row>
    <row r="154" spans="1:8" ht="111.75" customHeight="1" x14ac:dyDescent="0.3">
      <c r="A154" s="119"/>
      <c r="B154" s="120"/>
      <c r="C154" s="118" t="s">
        <v>423</v>
      </c>
      <c r="D154" s="121"/>
      <c r="E154" s="58"/>
      <c r="F154" s="131"/>
      <c r="G154" s="43"/>
      <c r="H154" s="43"/>
    </row>
    <row r="155" spans="1:8" ht="111.75" customHeight="1" x14ac:dyDescent="0.3">
      <c r="A155" s="93"/>
      <c r="B155" s="99"/>
      <c r="C155" s="118" t="s">
        <v>393</v>
      </c>
      <c r="D155" s="94"/>
      <c r="E155" s="58"/>
      <c r="F155" s="131"/>
      <c r="G155" s="43"/>
      <c r="H155" s="43"/>
    </row>
    <row r="156" spans="1:8" ht="16.5" x14ac:dyDescent="0.3">
      <c r="A156" s="119">
        <v>20</v>
      </c>
      <c r="B156" s="120" t="s">
        <v>302</v>
      </c>
      <c r="C156" s="99" t="s">
        <v>303</v>
      </c>
      <c r="D156" s="121">
        <v>38</v>
      </c>
      <c r="E156" s="58">
        <v>0</v>
      </c>
      <c r="F156" s="131">
        <f>D156*E156</f>
        <v>0</v>
      </c>
      <c r="G156" s="43"/>
      <c r="H156" s="43"/>
    </row>
    <row r="157" spans="1:8" ht="51" x14ac:dyDescent="0.3">
      <c r="A157" s="93"/>
      <c r="B157" s="99"/>
      <c r="C157" s="118" t="s">
        <v>383</v>
      </c>
      <c r="D157" s="94"/>
      <c r="E157" s="58"/>
      <c r="F157" s="131"/>
      <c r="G157" s="43"/>
      <c r="H157" s="43"/>
    </row>
    <row r="158" spans="1:8" ht="89.25" x14ac:dyDescent="0.3">
      <c r="A158" s="93"/>
      <c r="B158" s="108"/>
      <c r="C158" s="118" t="s">
        <v>384</v>
      </c>
      <c r="D158" s="94"/>
      <c r="E158" s="58"/>
      <c r="F158" s="131"/>
      <c r="G158" s="43"/>
      <c r="H158" s="43"/>
    </row>
    <row r="159" spans="1:8" ht="16.5" x14ac:dyDescent="0.3">
      <c r="A159" s="119">
        <v>21</v>
      </c>
      <c r="B159" s="120" t="s">
        <v>304</v>
      </c>
      <c r="C159" s="99" t="s">
        <v>306</v>
      </c>
      <c r="D159" s="121">
        <v>1</v>
      </c>
      <c r="E159" s="58">
        <v>0</v>
      </c>
      <c r="F159" s="131">
        <f>D159*E159</f>
        <v>0</v>
      </c>
      <c r="G159" s="43"/>
      <c r="H159" s="43"/>
    </row>
    <row r="160" spans="1:8" ht="51" x14ac:dyDescent="0.3">
      <c r="A160" s="119"/>
      <c r="B160" s="120"/>
      <c r="C160" s="118" t="s">
        <v>385</v>
      </c>
      <c r="D160" s="121"/>
      <c r="E160" s="58"/>
      <c r="F160" s="131"/>
      <c r="G160" s="43"/>
      <c r="H160" s="43"/>
    </row>
    <row r="161" spans="1:8" ht="102" x14ac:dyDescent="0.3">
      <c r="A161" s="93"/>
      <c r="B161" s="99"/>
      <c r="C161" s="118" t="s">
        <v>386</v>
      </c>
      <c r="D161" s="94"/>
      <c r="E161" s="58"/>
      <c r="F161" s="131"/>
      <c r="G161" s="43"/>
      <c r="H161" s="43"/>
    </row>
    <row r="162" spans="1:8" ht="16.5" x14ac:dyDescent="0.3">
      <c r="A162" s="119">
        <v>22</v>
      </c>
      <c r="B162" s="120" t="s">
        <v>305</v>
      </c>
      <c r="C162" s="99" t="s">
        <v>387</v>
      </c>
      <c r="D162" s="121">
        <v>1</v>
      </c>
      <c r="E162" s="58">
        <v>0</v>
      </c>
      <c r="F162" s="131">
        <f>D162*E162</f>
        <v>0</v>
      </c>
      <c r="G162" s="43"/>
      <c r="H162" s="43"/>
    </row>
    <row r="163" spans="1:8" ht="51" x14ac:dyDescent="0.3">
      <c r="A163" s="119"/>
      <c r="B163" s="120"/>
      <c r="C163" s="118" t="s">
        <v>388</v>
      </c>
      <c r="D163" s="121"/>
      <c r="E163" s="58"/>
      <c r="F163" s="131"/>
      <c r="G163" s="43"/>
      <c r="H163" s="43"/>
    </row>
    <row r="164" spans="1:8" ht="89.25" x14ac:dyDescent="0.3">
      <c r="A164" s="93"/>
      <c r="B164" s="99"/>
      <c r="C164" s="118" t="s">
        <v>389</v>
      </c>
      <c r="D164" s="94"/>
      <c r="E164" s="58"/>
      <c r="F164" s="131"/>
      <c r="G164" s="43"/>
      <c r="H164" s="43"/>
    </row>
    <row r="165" spans="1:8" ht="16.5" x14ac:dyDescent="0.3">
      <c r="A165" s="119">
        <v>23</v>
      </c>
      <c r="B165" s="120" t="s">
        <v>313</v>
      </c>
      <c r="C165" s="99" t="s">
        <v>314</v>
      </c>
      <c r="D165" s="121">
        <v>1</v>
      </c>
      <c r="E165" s="58">
        <v>0</v>
      </c>
      <c r="F165" s="131">
        <f>D165*E165</f>
        <v>0</v>
      </c>
      <c r="G165" s="43"/>
      <c r="H165" s="43"/>
    </row>
    <row r="166" spans="1:8" ht="65.25" x14ac:dyDescent="0.3">
      <c r="A166" s="119"/>
      <c r="B166" s="120"/>
      <c r="C166" s="122" t="s">
        <v>390</v>
      </c>
      <c r="D166" s="121"/>
      <c r="E166" s="58"/>
      <c r="F166" s="131"/>
      <c r="G166" s="43"/>
      <c r="H166" s="43"/>
    </row>
    <row r="167" spans="1:8" ht="267.75" x14ac:dyDescent="0.3">
      <c r="A167" s="93"/>
      <c r="B167" s="99"/>
      <c r="C167" s="118" t="s">
        <v>392</v>
      </c>
      <c r="D167" s="94"/>
      <c r="E167" s="58"/>
      <c r="F167" s="131"/>
      <c r="G167" s="43"/>
      <c r="H167" s="43"/>
    </row>
    <row r="168" spans="1:8" ht="89.25" x14ac:dyDescent="0.3">
      <c r="A168" s="93"/>
      <c r="B168" s="108"/>
      <c r="C168" s="118" t="s">
        <v>391</v>
      </c>
      <c r="D168" s="94"/>
      <c r="E168" s="58"/>
      <c r="F168" s="131"/>
      <c r="G168" s="43"/>
      <c r="H168" s="43"/>
    </row>
    <row r="169" spans="1:8" ht="16.5" x14ac:dyDescent="0.3">
      <c r="A169" s="119">
        <v>24</v>
      </c>
      <c r="B169" s="120" t="s">
        <v>309</v>
      </c>
      <c r="C169" s="99" t="s">
        <v>310</v>
      </c>
      <c r="D169" s="121">
        <v>1</v>
      </c>
      <c r="E169" s="58">
        <v>0</v>
      </c>
      <c r="F169" s="131">
        <f>D169*E169</f>
        <v>0</v>
      </c>
      <c r="G169" s="43"/>
      <c r="H169" s="43"/>
    </row>
    <row r="170" spans="1:8" ht="63.75" x14ac:dyDescent="0.3">
      <c r="A170" s="93"/>
      <c r="B170" s="99"/>
      <c r="C170" s="118" t="s">
        <v>394</v>
      </c>
      <c r="D170" s="94"/>
      <c r="E170" s="58"/>
      <c r="F170" s="131"/>
      <c r="G170" s="43"/>
      <c r="H170" s="43"/>
    </row>
    <row r="171" spans="1:8" ht="102" x14ac:dyDescent="0.3">
      <c r="A171" s="93"/>
      <c r="B171" s="108"/>
      <c r="C171" s="118" t="s">
        <v>395</v>
      </c>
      <c r="D171" s="94"/>
      <c r="E171" s="58"/>
      <c r="F171" s="131"/>
      <c r="G171" s="43"/>
      <c r="H171" s="43"/>
    </row>
    <row r="172" spans="1:8" ht="16.5" x14ac:dyDescent="0.3">
      <c r="A172" s="119">
        <v>25</v>
      </c>
      <c r="B172" s="120" t="s">
        <v>340</v>
      </c>
      <c r="C172" s="99" t="s">
        <v>341</v>
      </c>
      <c r="D172" s="121">
        <v>12</v>
      </c>
      <c r="E172" s="58">
        <v>0</v>
      </c>
      <c r="F172" s="131">
        <f>D172*E172</f>
        <v>0</v>
      </c>
      <c r="G172" s="43"/>
      <c r="H172" s="43"/>
    </row>
    <row r="173" spans="1:8" ht="89.25" x14ac:dyDescent="0.3">
      <c r="A173" s="119"/>
      <c r="B173" s="120"/>
      <c r="C173" s="118" t="s">
        <v>417</v>
      </c>
      <c r="D173" s="121"/>
      <c r="E173" s="58"/>
      <c r="F173" s="131"/>
      <c r="G173" s="43"/>
      <c r="H173" s="43"/>
    </row>
    <row r="174" spans="1:8" ht="114.75" x14ac:dyDescent="0.3">
      <c r="A174" s="93"/>
      <c r="B174" s="99"/>
      <c r="C174" s="118" t="s">
        <v>393</v>
      </c>
      <c r="D174" s="94"/>
      <c r="E174" s="58"/>
      <c r="F174" s="131"/>
      <c r="G174" s="43"/>
      <c r="H174" s="43"/>
    </row>
    <row r="175" spans="1:8" x14ac:dyDescent="0.25">
      <c r="C175" s="125" t="s">
        <v>30</v>
      </c>
      <c r="F175" s="134">
        <f>SUM(F96:F174)</f>
        <v>0</v>
      </c>
    </row>
    <row r="179" spans="3:3" ht="21" customHeight="1" x14ac:dyDescent="0.25">
      <c r="C179" s="126"/>
    </row>
    <row r="180" spans="3:3" x14ac:dyDescent="0.25">
      <c r="C180" s="126"/>
    </row>
  </sheetData>
  <sheetProtection algorithmName="SHA-512" hashValue="6YolbHKGY/ruBcyeDXBq2cGdZP+wqmKbURK8IdKvYl3mVCv2BGEQpx8hxRgEs69pbaAz5isy6slisEOuHxKNFQ==" saltValue="bTOLbhKq+ehNHi+sAkuwdQ==" spinCount="100000" sheet="1" objects="1" scenarios="1"/>
  <pageMargins left="0.70866141732283472" right="0.59055118110236227" top="0.74803149606299213" bottom="0.74803149606299213" header="0.31496062992125984" footer="0.31496062992125984"/>
  <pageSetup paperSize="9" orientation="portrait" r:id="rId1"/>
  <headerFooter>
    <oddHeader>&amp;A</oddHeader>
    <oddFooter>&amp;C&amp;"Arial Narrow,Navadno"&amp;8 &amp;P / &amp;N</oddFooter>
  </headerFooter>
  <rowBreaks count="13" manualBreakCount="13">
    <brk id="46" max="16383" man="1"/>
    <brk id="93" max="16383" man="1"/>
    <brk id="101" max="16383" man="1"/>
    <brk id="112" max="16383" man="1"/>
    <brk id="116" max="16383" man="1"/>
    <brk id="120" max="16383" man="1"/>
    <brk id="126" max="16383" man="1"/>
    <brk id="132" max="16383" man="1"/>
    <brk id="143" max="16383" man="1"/>
    <brk id="149" max="16383" man="1"/>
    <brk id="155" max="16383" man="1"/>
    <brk id="164" max="16383" man="1"/>
    <brk id="17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83"/>
  <sheetViews>
    <sheetView view="pageBreakPreview" topLeftCell="A77" zoomScale="98" zoomScaleNormal="115" zoomScaleSheetLayoutView="98" zoomScalePageLayoutView="118" workbookViewId="0">
      <selection activeCell="J81" sqref="J81"/>
    </sheetView>
  </sheetViews>
  <sheetFormatPr defaultColWidth="9.140625" defaultRowHeight="15" x14ac:dyDescent="0.25"/>
  <cols>
    <col min="1" max="1" width="3" style="179" customWidth="1"/>
    <col min="2" max="2" width="7.7109375" style="123" customWidth="1"/>
    <col min="3" max="3" width="56.42578125" style="123" customWidth="1"/>
    <col min="4" max="4" width="4.42578125" style="178" customWidth="1"/>
    <col min="5" max="5" width="7.28515625" style="53" customWidth="1"/>
    <col min="6" max="6" width="9.5703125" style="180" customWidth="1"/>
    <col min="7" max="7" width="8.7109375" style="123" customWidth="1"/>
    <col min="8" max="8" width="43.7109375" style="123" customWidth="1"/>
    <col min="9" max="9" width="10" style="123" customWidth="1"/>
    <col min="10" max="12" width="9.140625" style="123"/>
    <col min="13" max="13" width="46.42578125" style="123" customWidth="1"/>
    <col min="14" max="16384" width="9.140625" style="123"/>
  </cols>
  <sheetData>
    <row r="1" spans="1:8" ht="15.75" x14ac:dyDescent="0.25">
      <c r="A1" s="61" t="s">
        <v>400</v>
      </c>
      <c r="B1" s="61"/>
      <c r="C1" s="61" t="s">
        <v>29</v>
      </c>
      <c r="D1" s="139"/>
      <c r="E1" s="54"/>
      <c r="F1" s="127"/>
      <c r="G1" s="140"/>
      <c r="H1" s="140"/>
    </row>
    <row r="2" spans="1:8" ht="15.75" x14ac:dyDescent="0.25">
      <c r="A2" s="61"/>
      <c r="B2" s="61"/>
      <c r="C2" s="61"/>
      <c r="D2" s="139"/>
      <c r="E2" s="54"/>
      <c r="F2" s="127"/>
      <c r="G2" s="140"/>
      <c r="H2" s="140"/>
    </row>
    <row r="3" spans="1:8" ht="16.5" customHeight="1" x14ac:dyDescent="0.25">
      <c r="A3" s="64"/>
      <c r="B3" s="64"/>
      <c r="C3" s="64" t="s">
        <v>7</v>
      </c>
      <c r="D3" s="141"/>
      <c r="E3" s="54"/>
      <c r="F3" s="127"/>
      <c r="G3" s="140"/>
      <c r="H3" s="140"/>
    </row>
    <row r="4" spans="1:8" ht="15" customHeight="1" x14ac:dyDescent="0.25">
      <c r="A4" s="64"/>
      <c r="B4" s="64"/>
      <c r="C4" s="65" t="s">
        <v>31</v>
      </c>
      <c r="D4" s="141"/>
      <c r="E4" s="54"/>
      <c r="F4" s="127"/>
      <c r="G4" s="140"/>
      <c r="H4" s="140"/>
    </row>
    <row r="5" spans="1:8" ht="15" customHeight="1" x14ac:dyDescent="0.25">
      <c r="A5" s="64"/>
      <c r="B5" s="64"/>
      <c r="C5" s="66" t="s">
        <v>32</v>
      </c>
      <c r="D5" s="141"/>
      <c r="E5" s="54"/>
      <c r="F5" s="127"/>
      <c r="G5" s="140"/>
      <c r="H5" s="140"/>
    </row>
    <row r="6" spans="1:8" ht="15" customHeight="1" x14ac:dyDescent="0.25">
      <c r="A6" s="64"/>
      <c r="B6" s="64"/>
      <c r="C6" s="66" t="s">
        <v>45</v>
      </c>
      <c r="D6" s="141"/>
      <c r="E6" s="54"/>
      <c r="F6" s="127"/>
      <c r="G6" s="140"/>
      <c r="H6" s="140"/>
    </row>
    <row r="7" spans="1:8" ht="15" customHeight="1" x14ac:dyDescent="0.25">
      <c r="A7" s="64"/>
      <c r="B7" s="64"/>
      <c r="C7" s="66" t="s">
        <v>74</v>
      </c>
      <c r="D7" s="141"/>
      <c r="E7" s="54"/>
      <c r="F7" s="127"/>
      <c r="G7" s="140"/>
      <c r="H7" s="140"/>
    </row>
    <row r="8" spans="1:8" ht="15" customHeight="1" x14ac:dyDescent="0.25">
      <c r="A8" s="64"/>
      <c r="B8" s="64"/>
      <c r="C8" s="65" t="s">
        <v>8</v>
      </c>
      <c r="D8" s="141"/>
      <c r="E8" s="54"/>
      <c r="F8" s="127"/>
      <c r="G8" s="140"/>
      <c r="H8" s="140"/>
    </row>
    <row r="9" spans="1:8" ht="15" customHeight="1" x14ac:dyDescent="0.25">
      <c r="A9" s="64"/>
      <c r="B9" s="64"/>
      <c r="C9" s="66" t="s">
        <v>33</v>
      </c>
      <c r="D9" s="141"/>
      <c r="E9" s="54"/>
      <c r="F9" s="127"/>
      <c r="G9" s="140"/>
      <c r="H9" s="140"/>
    </row>
    <row r="10" spans="1:8" ht="15" customHeight="1" x14ac:dyDescent="0.25">
      <c r="A10" s="64"/>
      <c r="B10" s="64"/>
      <c r="C10" s="66" t="s">
        <v>9</v>
      </c>
      <c r="D10" s="141"/>
      <c r="E10" s="54"/>
      <c r="F10" s="127"/>
      <c r="G10" s="140"/>
      <c r="H10" s="140"/>
    </row>
    <row r="11" spans="1:8" ht="15" customHeight="1" x14ac:dyDescent="0.25">
      <c r="A11" s="64"/>
      <c r="B11" s="64"/>
      <c r="C11" s="66" t="s">
        <v>10</v>
      </c>
      <c r="D11" s="141"/>
      <c r="E11" s="54"/>
      <c r="F11" s="127"/>
      <c r="G11" s="140"/>
      <c r="H11" s="140"/>
    </row>
    <row r="12" spans="1:8" ht="15" customHeight="1" x14ac:dyDescent="0.25">
      <c r="A12" s="64"/>
      <c r="B12" s="64"/>
      <c r="C12" s="66" t="s">
        <v>11</v>
      </c>
      <c r="D12" s="141"/>
      <c r="E12" s="54"/>
      <c r="F12" s="127"/>
      <c r="G12" s="140"/>
      <c r="H12" s="140"/>
    </row>
    <row r="13" spans="1:8" ht="15" customHeight="1" x14ac:dyDescent="0.25">
      <c r="A13" s="64"/>
      <c r="B13" s="64"/>
      <c r="C13" s="68" t="s">
        <v>44</v>
      </c>
      <c r="D13" s="141"/>
      <c r="E13" s="54"/>
      <c r="F13" s="127"/>
      <c r="G13" s="140"/>
      <c r="H13" s="140"/>
    </row>
    <row r="14" spans="1:8" ht="15" customHeight="1" x14ac:dyDescent="0.25">
      <c r="A14" s="64"/>
      <c r="B14" s="64"/>
      <c r="C14" s="68" t="s">
        <v>43</v>
      </c>
      <c r="D14" s="141"/>
      <c r="E14" s="54"/>
      <c r="F14" s="127"/>
      <c r="G14" s="140"/>
      <c r="H14" s="140"/>
    </row>
    <row r="15" spans="1:8" ht="15" customHeight="1" x14ac:dyDescent="0.25">
      <c r="A15" s="64"/>
      <c r="B15" s="64"/>
      <c r="C15" s="65" t="s">
        <v>75</v>
      </c>
      <c r="D15" s="141"/>
      <c r="E15" s="54"/>
      <c r="F15" s="127"/>
      <c r="G15" s="140"/>
      <c r="H15" s="140"/>
    </row>
    <row r="16" spans="1:8" ht="15" customHeight="1" x14ac:dyDescent="0.25">
      <c r="A16" s="64"/>
      <c r="B16" s="64"/>
      <c r="C16" s="66" t="s">
        <v>76</v>
      </c>
      <c r="D16" s="141"/>
      <c r="E16" s="54"/>
      <c r="F16" s="127"/>
      <c r="G16" s="140"/>
      <c r="H16" s="140"/>
    </row>
    <row r="17" spans="1:8" ht="28.5" customHeight="1" x14ac:dyDescent="0.25">
      <c r="A17" s="64"/>
      <c r="B17" s="64"/>
      <c r="C17" s="67" t="s">
        <v>56</v>
      </c>
      <c r="D17" s="142"/>
      <c r="E17" s="54"/>
      <c r="F17" s="127"/>
      <c r="G17" s="67"/>
      <c r="H17" s="140"/>
    </row>
    <row r="18" spans="1:8" ht="15" customHeight="1" x14ac:dyDescent="0.25">
      <c r="A18" s="64"/>
      <c r="B18" s="64"/>
      <c r="C18" s="67" t="s">
        <v>89</v>
      </c>
      <c r="D18" s="141"/>
      <c r="E18" s="54"/>
      <c r="F18" s="127"/>
      <c r="G18" s="140"/>
      <c r="H18" s="140"/>
    </row>
    <row r="19" spans="1:8" ht="15" customHeight="1" x14ac:dyDescent="0.25">
      <c r="A19" s="64"/>
      <c r="B19" s="64"/>
      <c r="C19" s="143"/>
      <c r="D19" s="141"/>
      <c r="E19" s="54"/>
      <c r="F19" s="127"/>
      <c r="G19" s="140"/>
      <c r="H19" s="140"/>
    </row>
    <row r="20" spans="1:8" ht="15" customHeight="1" x14ac:dyDescent="0.25">
      <c r="A20" s="64"/>
      <c r="B20" s="64"/>
      <c r="C20" s="144" t="s">
        <v>14</v>
      </c>
      <c r="D20" s="141"/>
      <c r="E20" s="54"/>
      <c r="F20" s="127"/>
      <c r="G20" s="140"/>
      <c r="H20" s="140"/>
    </row>
    <row r="21" spans="1:8" ht="15.75" x14ac:dyDescent="0.25">
      <c r="A21" s="64"/>
      <c r="B21" s="64"/>
      <c r="C21" s="70" t="s">
        <v>15</v>
      </c>
      <c r="D21" s="141"/>
      <c r="E21" s="54"/>
      <c r="F21" s="127"/>
      <c r="G21" s="140"/>
      <c r="H21" s="140"/>
    </row>
    <row r="22" spans="1:8" ht="15.75" x14ac:dyDescent="0.25">
      <c r="A22" s="64"/>
      <c r="B22" s="64"/>
      <c r="C22" s="70" t="s">
        <v>16</v>
      </c>
      <c r="D22" s="141"/>
      <c r="E22" s="54"/>
      <c r="F22" s="127"/>
      <c r="G22" s="140"/>
      <c r="H22" s="140"/>
    </row>
    <row r="23" spans="1:8" ht="15.75" x14ac:dyDescent="0.25">
      <c r="A23" s="64"/>
      <c r="B23" s="64"/>
      <c r="C23" s="70" t="s">
        <v>17</v>
      </c>
      <c r="D23" s="141"/>
      <c r="E23" s="54"/>
      <c r="F23" s="127"/>
      <c r="G23" s="140"/>
      <c r="H23" s="140"/>
    </row>
    <row r="24" spans="1:8" ht="15.75" x14ac:dyDescent="0.25">
      <c r="A24" s="64"/>
      <c r="B24" s="64"/>
      <c r="C24" s="70" t="s">
        <v>38</v>
      </c>
      <c r="D24" s="141"/>
      <c r="E24" s="54"/>
      <c r="F24" s="127"/>
      <c r="G24" s="140"/>
      <c r="H24" s="140"/>
    </row>
    <row r="25" spans="1:8" ht="15.75" x14ac:dyDescent="0.25">
      <c r="A25" s="64"/>
      <c r="B25" s="64"/>
      <c r="C25" s="70" t="s">
        <v>39</v>
      </c>
      <c r="D25" s="141"/>
      <c r="E25" s="54"/>
      <c r="F25" s="127"/>
      <c r="G25" s="140"/>
      <c r="H25" s="140"/>
    </row>
    <row r="26" spans="1:8" ht="15" customHeight="1" x14ac:dyDescent="0.25">
      <c r="A26" s="64"/>
      <c r="B26" s="64"/>
      <c r="C26" s="70" t="s">
        <v>40</v>
      </c>
      <c r="D26" s="141"/>
      <c r="E26" s="54"/>
      <c r="F26" s="127"/>
      <c r="G26" s="140"/>
      <c r="H26" s="140"/>
    </row>
    <row r="27" spans="1:8" ht="15" customHeight="1" x14ac:dyDescent="0.25">
      <c r="A27" s="64"/>
      <c r="B27" s="64"/>
      <c r="C27" s="70" t="s">
        <v>34</v>
      </c>
      <c r="D27" s="141"/>
      <c r="E27" s="54"/>
      <c r="F27" s="127"/>
      <c r="G27" s="140"/>
      <c r="H27" s="140"/>
    </row>
    <row r="28" spans="1:8" ht="15" customHeight="1" x14ac:dyDescent="0.25">
      <c r="A28" s="64"/>
      <c r="B28" s="64"/>
      <c r="C28" s="71" t="s">
        <v>35</v>
      </c>
      <c r="D28" s="141"/>
      <c r="E28" s="54"/>
      <c r="F28" s="127"/>
      <c r="G28" s="140"/>
      <c r="H28" s="140"/>
    </row>
    <row r="29" spans="1:8" ht="15" customHeight="1" x14ac:dyDescent="0.25">
      <c r="A29" s="64"/>
      <c r="B29" s="64"/>
      <c r="C29" s="71"/>
      <c r="D29" s="141"/>
      <c r="E29" s="54"/>
      <c r="F29" s="127"/>
      <c r="G29" s="140"/>
      <c r="H29" s="140"/>
    </row>
    <row r="30" spans="1:8" ht="15" customHeight="1" x14ac:dyDescent="0.25">
      <c r="A30" s="64"/>
      <c r="B30" s="64"/>
      <c r="C30" s="144" t="s">
        <v>58</v>
      </c>
      <c r="D30" s="141"/>
      <c r="E30" s="54"/>
      <c r="F30" s="127"/>
      <c r="G30" s="140"/>
      <c r="H30" s="140"/>
    </row>
    <row r="31" spans="1:8" ht="15" customHeight="1" x14ac:dyDescent="0.25">
      <c r="A31" s="64"/>
      <c r="B31" s="64"/>
      <c r="C31" s="65" t="s">
        <v>70</v>
      </c>
      <c r="D31" s="141"/>
      <c r="E31" s="54"/>
      <c r="F31" s="127"/>
      <c r="G31" s="140"/>
      <c r="H31" s="140"/>
    </row>
    <row r="32" spans="1:8" ht="15" customHeight="1" x14ac:dyDescent="0.25">
      <c r="A32" s="64"/>
      <c r="B32" s="64"/>
      <c r="C32" s="65" t="s">
        <v>71</v>
      </c>
      <c r="D32" s="141"/>
      <c r="E32" s="54"/>
      <c r="F32" s="127"/>
      <c r="G32" s="140"/>
      <c r="H32" s="140"/>
    </row>
    <row r="33" spans="1:8" ht="15" customHeight="1" x14ac:dyDescent="0.25">
      <c r="A33" s="64"/>
      <c r="B33" s="64"/>
      <c r="C33" s="65" t="s">
        <v>59</v>
      </c>
      <c r="D33" s="141"/>
      <c r="E33" s="54"/>
      <c r="F33" s="127"/>
      <c r="G33" s="140"/>
      <c r="H33" s="140"/>
    </row>
    <row r="34" spans="1:8" ht="15" customHeight="1" x14ac:dyDescent="0.25">
      <c r="A34" s="64"/>
      <c r="B34" s="64"/>
      <c r="C34" s="65" t="s">
        <v>73</v>
      </c>
      <c r="D34" s="141"/>
      <c r="E34" s="54"/>
      <c r="F34" s="127"/>
      <c r="G34" s="140"/>
      <c r="H34" s="140"/>
    </row>
    <row r="35" spans="1:8" ht="15" customHeight="1" x14ac:dyDescent="0.25">
      <c r="A35" s="64"/>
      <c r="B35" s="64"/>
      <c r="C35" s="65" t="s">
        <v>72</v>
      </c>
      <c r="D35" s="141"/>
      <c r="E35" s="54"/>
      <c r="F35" s="127"/>
      <c r="G35" s="140"/>
      <c r="H35" s="140"/>
    </row>
    <row r="36" spans="1:8" ht="15" customHeight="1" x14ac:dyDescent="0.25">
      <c r="A36" s="64"/>
      <c r="B36" s="64"/>
      <c r="C36" s="65" t="s">
        <v>60</v>
      </c>
      <c r="D36" s="141"/>
      <c r="E36" s="54"/>
      <c r="F36" s="127"/>
      <c r="G36" s="140"/>
      <c r="H36" s="140"/>
    </row>
    <row r="37" spans="1:8" ht="15" customHeight="1" x14ac:dyDescent="0.25">
      <c r="A37" s="64"/>
      <c r="B37" s="64"/>
      <c r="C37" s="65" t="s">
        <v>62</v>
      </c>
      <c r="D37" s="141"/>
      <c r="E37" s="54"/>
      <c r="F37" s="127"/>
      <c r="G37" s="140"/>
      <c r="H37" s="140"/>
    </row>
    <row r="38" spans="1:8" ht="15" customHeight="1" x14ac:dyDescent="0.25">
      <c r="A38" s="64"/>
      <c r="B38" s="64"/>
      <c r="C38" s="65" t="s">
        <v>61</v>
      </c>
      <c r="D38" s="141"/>
      <c r="E38" s="54"/>
      <c r="F38" s="127"/>
      <c r="G38" s="140"/>
      <c r="H38" s="140"/>
    </row>
    <row r="39" spans="1:8" ht="15" customHeight="1" x14ac:dyDescent="0.25">
      <c r="A39" s="64"/>
      <c r="B39" s="64"/>
      <c r="C39" s="65" t="s">
        <v>63</v>
      </c>
      <c r="D39" s="141"/>
      <c r="E39" s="54"/>
      <c r="F39" s="127"/>
      <c r="G39" s="140"/>
      <c r="H39" s="140"/>
    </row>
    <row r="40" spans="1:8" ht="15" customHeight="1" x14ac:dyDescent="0.25">
      <c r="A40" s="64"/>
      <c r="B40" s="64"/>
      <c r="C40" s="65" t="s">
        <v>64</v>
      </c>
      <c r="D40" s="141"/>
      <c r="E40" s="54"/>
      <c r="F40" s="127"/>
      <c r="G40" s="140"/>
      <c r="H40" s="140"/>
    </row>
    <row r="41" spans="1:8" ht="15" customHeight="1" x14ac:dyDescent="0.25">
      <c r="A41" s="64"/>
      <c r="B41" s="64"/>
      <c r="C41" s="65" t="s">
        <v>65</v>
      </c>
      <c r="D41" s="141"/>
      <c r="E41" s="54"/>
      <c r="F41" s="127"/>
      <c r="G41" s="140"/>
      <c r="H41" s="140"/>
    </row>
    <row r="42" spans="1:8" ht="15" customHeight="1" x14ac:dyDescent="0.25">
      <c r="A42" s="64"/>
      <c r="B42" s="64"/>
      <c r="C42" s="65" t="s">
        <v>67</v>
      </c>
      <c r="D42" s="141"/>
      <c r="E42" s="54"/>
      <c r="F42" s="127"/>
      <c r="G42" s="140"/>
      <c r="H42" s="140"/>
    </row>
    <row r="43" spans="1:8" ht="15" customHeight="1" x14ac:dyDescent="0.25">
      <c r="A43" s="64"/>
      <c r="B43" s="64"/>
      <c r="C43" s="65" t="s">
        <v>66</v>
      </c>
      <c r="D43" s="141"/>
      <c r="E43" s="54"/>
      <c r="F43" s="127"/>
      <c r="G43" s="140"/>
      <c r="H43" s="140"/>
    </row>
    <row r="44" spans="1:8" ht="15" customHeight="1" x14ac:dyDescent="0.25">
      <c r="A44" s="64"/>
      <c r="B44" s="64"/>
      <c r="C44" s="65" t="s">
        <v>68</v>
      </c>
      <c r="D44" s="141"/>
      <c r="E44" s="54"/>
      <c r="F44" s="127"/>
      <c r="G44" s="140"/>
      <c r="H44" s="140"/>
    </row>
    <row r="45" spans="1:8" ht="15" customHeight="1" x14ac:dyDescent="0.25">
      <c r="A45" s="64"/>
      <c r="B45" s="64"/>
      <c r="C45" s="65" t="s">
        <v>69</v>
      </c>
      <c r="D45" s="141"/>
      <c r="E45" s="54"/>
      <c r="F45" s="127"/>
      <c r="G45" s="140"/>
      <c r="H45" s="140"/>
    </row>
    <row r="46" spans="1:8" ht="38.25" x14ac:dyDescent="0.25">
      <c r="A46" s="61"/>
      <c r="B46" s="61"/>
      <c r="C46" s="145" t="s">
        <v>88</v>
      </c>
      <c r="D46" s="139"/>
      <c r="E46" s="54"/>
      <c r="F46" s="127"/>
      <c r="G46" s="140"/>
      <c r="H46" s="140"/>
    </row>
    <row r="47" spans="1:8" ht="27" x14ac:dyDescent="0.25">
      <c r="A47" s="146" t="s">
        <v>86</v>
      </c>
      <c r="B47" s="76" t="s">
        <v>1</v>
      </c>
      <c r="C47" s="76" t="s">
        <v>78</v>
      </c>
      <c r="D47" s="147" t="s">
        <v>2</v>
      </c>
      <c r="E47" s="51" t="s">
        <v>3</v>
      </c>
      <c r="F47" s="146" t="s">
        <v>4</v>
      </c>
      <c r="G47" s="140"/>
      <c r="H47" s="140"/>
    </row>
    <row r="48" spans="1:8" x14ac:dyDescent="0.25">
      <c r="A48" s="148" t="s">
        <v>87</v>
      </c>
      <c r="B48" s="148"/>
      <c r="C48" s="148" t="s">
        <v>79</v>
      </c>
      <c r="D48" s="149"/>
      <c r="E48" s="42" t="s">
        <v>5</v>
      </c>
      <c r="F48" s="78" t="s">
        <v>5</v>
      </c>
      <c r="G48" s="140"/>
      <c r="H48" s="140"/>
    </row>
    <row r="49" spans="1:13" x14ac:dyDescent="0.25">
      <c r="A49" s="151" t="s">
        <v>238</v>
      </c>
      <c r="B49" s="152" t="s">
        <v>104</v>
      </c>
      <c r="C49" s="152"/>
      <c r="D49" s="153"/>
      <c r="E49" s="44"/>
      <c r="F49" s="78"/>
      <c r="G49" s="140"/>
      <c r="H49" s="140"/>
    </row>
    <row r="50" spans="1:13" ht="16.5" x14ac:dyDescent="0.3">
      <c r="A50" s="154">
        <v>11</v>
      </c>
      <c r="B50" s="155" t="s">
        <v>163</v>
      </c>
      <c r="C50" s="156" t="s">
        <v>189</v>
      </c>
      <c r="D50" s="157">
        <v>62</v>
      </c>
      <c r="E50" s="181">
        <v>0</v>
      </c>
      <c r="F50" s="131">
        <f>PRODUCT(D50,E50)</f>
        <v>0</v>
      </c>
      <c r="G50" s="158"/>
      <c r="H50" s="158"/>
    </row>
    <row r="51" spans="1:13" ht="135" x14ac:dyDescent="0.3">
      <c r="A51" s="159"/>
      <c r="B51" s="160"/>
      <c r="C51" s="161" t="s">
        <v>349</v>
      </c>
      <c r="D51" s="162"/>
      <c r="E51" s="57"/>
      <c r="F51" s="131"/>
      <c r="G51" s="158"/>
      <c r="H51" s="158"/>
    </row>
    <row r="52" spans="1:13" ht="270" x14ac:dyDescent="0.3">
      <c r="A52" s="163"/>
      <c r="B52" s="120"/>
      <c r="C52" s="161" t="s">
        <v>350</v>
      </c>
      <c r="D52" s="164"/>
      <c r="E52" s="58"/>
      <c r="F52" s="131"/>
      <c r="G52" s="158"/>
      <c r="H52" s="165"/>
      <c r="M52" s="165"/>
    </row>
    <row r="53" spans="1:13" ht="208.15" customHeight="1" x14ac:dyDescent="0.3">
      <c r="A53" s="163"/>
      <c r="B53" s="166"/>
      <c r="C53" s="167"/>
      <c r="D53" s="164"/>
      <c r="E53" s="58"/>
      <c r="F53" s="131"/>
      <c r="G53" s="158"/>
      <c r="H53" s="165"/>
      <c r="M53" s="165"/>
    </row>
    <row r="54" spans="1:13" ht="15.75" customHeight="1" x14ac:dyDescent="0.25">
      <c r="A54" s="119">
        <v>12</v>
      </c>
      <c r="B54" s="166" t="s">
        <v>351</v>
      </c>
      <c r="C54" s="168" t="s">
        <v>352</v>
      </c>
      <c r="D54" s="169">
        <v>63</v>
      </c>
      <c r="E54" s="58">
        <v>0</v>
      </c>
      <c r="F54" s="131">
        <f>D54*E54</f>
        <v>0</v>
      </c>
      <c r="G54" s="170"/>
      <c r="H54" s="165"/>
      <c r="M54" s="165"/>
    </row>
    <row r="55" spans="1:13" ht="121.5" x14ac:dyDescent="0.25">
      <c r="A55" s="119"/>
      <c r="B55" s="171"/>
      <c r="C55" s="161" t="s">
        <v>409</v>
      </c>
      <c r="D55" s="172"/>
      <c r="E55" s="57"/>
      <c r="F55" s="131"/>
      <c r="G55" s="170"/>
      <c r="H55" s="165"/>
      <c r="M55" s="165"/>
    </row>
    <row r="56" spans="1:13" ht="15.75" customHeight="1" x14ac:dyDescent="0.25">
      <c r="A56" s="119">
        <v>13</v>
      </c>
      <c r="B56" s="166" t="s">
        <v>164</v>
      </c>
      <c r="C56" s="168" t="s">
        <v>190</v>
      </c>
      <c r="D56" s="169">
        <v>1</v>
      </c>
      <c r="E56" s="58">
        <v>0</v>
      </c>
      <c r="F56" s="131">
        <f>D56*E56</f>
        <v>0</v>
      </c>
      <c r="G56" s="170"/>
      <c r="H56" s="165"/>
      <c r="M56" s="165"/>
    </row>
    <row r="57" spans="1:13" ht="40.5" x14ac:dyDescent="0.25">
      <c r="A57" s="119"/>
      <c r="B57" s="171"/>
      <c r="C57" s="161" t="s">
        <v>353</v>
      </c>
      <c r="D57" s="172"/>
      <c r="E57" s="57"/>
      <c r="F57" s="131"/>
      <c r="G57" s="170"/>
      <c r="H57" s="165"/>
      <c r="M57" s="165"/>
    </row>
    <row r="58" spans="1:13" ht="15.75" customHeight="1" x14ac:dyDescent="0.25">
      <c r="A58" s="119">
        <v>14</v>
      </c>
      <c r="B58" s="166" t="s">
        <v>354</v>
      </c>
      <c r="C58" s="168" t="s">
        <v>355</v>
      </c>
      <c r="D58" s="169">
        <v>1</v>
      </c>
      <c r="E58" s="58">
        <v>0</v>
      </c>
      <c r="F58" s="131">
        <f>D58*E58</f>
        <v>0</v>
      </c>
      <c r="G58" s="170"/>
      <c r="H58" s="165"/>
      <c r="M58" s="165"/>
    </row>
    <row r="59" spans="1:13" ht="40.5" x14ac:dyDescent="0.25">
      <c r="A59" s="119"/>
      <c r="B59" s="171"/>
      <c r="C59" s="161" t="s">
        <v>356</v>
      </c>
      <c r="D59" s="172"/>
      <c r="E59" s="57"/>
      <c r="F59" s="131"/>
      <c r="G59" s="170"/>
      <c r="H59" s="165"/>
      <c r="M59" s="165"/>
    </row>
    <row r="60" spans="1:13" ht="15.75" customHeight="1" x14ac:dyDescent="0.25">
      <c r="A60" s="119">
        <v>15</v>
      </c>
      <c r="B60" s="166" t="s">
        <v>407</v>
      </c>
      <c r="C60" s="173" t="s">
        <v>408</v>
      </c>
      <c r="D60" s="169">
        <v>1</v>
      </c>
      <c r="E60" s="58">
        <v>0</v>
      </c>
      <c r="F60" s="131">
        <f>D60*E60</f>
        <v>0</v>
      </c>
      <c r="G60" s="170"/>
      <c r="H60" s="165"/>
      <c r="M60" s="165"/>
    </row>
    <row r="61" spans="1:13" ht="67.5" x14ac:dyDescent="0.25">
      <c r="A61" s="119"/>
      <c r="B61" s="171"/>
      <c r="C61" s="174" t="s">
        <v>418</v>
      </c>
      <c r="D61" s="172"/>
      <c r="E61" s="57"/>
      <c r="F61" s="131"/>
      <c r="G61" s="170"/>
      <c r="H61" s="165"/>
      <c r="M61" s="165"/>
    </row>
    <row r="62" spans="1:13" ht="15.75" customHeight="1" x14ac:dyDescent="0.25">
      <c r="A62" s="119">
        <v>16</v>
      </c>
      <c r="B62" s="166" t="s">
        <v>187</v>
      </c>
      <c r="C62" s="168" t="s">
        <v>188</v>
      </c>
      <c r="D62" s="169">
        <v>64</v>
      </c>
      <c r="E62" s="58">
        <v>0</v>
      </c>
      <c r="F62" s="131">
        <f>D62*E62</f>
        <v>0</v>
      </c>
      <c r="G62" s="170"/>
      <c r="H62" s="165"/>
      <c r="M62" s="165"/>
    </row>
    <row r="63" spans="1:13" ht="81" x14ac:dyDescent="0.25">
      <c r="A63" s="119"/>
      <c r="B63" s="171"/>
      <c r="C63" s="161" t="s">
        <v>301</v>
      </c>
      <c r="D63" s="172"/>
      <c r="E63" s="57"/>
      <c r="F63" s="131"/>
      <c r="G63" s="170"/>
      <c r="H63" s="165"/>
      <c r="M63" s="165"/>
    </row>
    <row r="64" spans="1:13" ht="160.9" customHeight="1" x14ac:dyDescent="0.25">
      <c r="A64" s="163"/>
      <c r="B64" s="171"/>
      <c r="C64" s="175"/>
      <c r="D64" s="172"/>
      <c r="E64" s="57"/>
      <c r="F64" s="131"/>
      <c r="G64" s="170"/>
      <c r="H64" s="165"/>
      <c r="M64" s="165"/>
    </row>
    <row r="65" spans="1:13" ht="15.75" customHeight="1" x14ac:dyDescent="0.25">
      <c r="A65" s="119">
        <v>17</v>
      </c>
      <c r="B65" s="166" t="s">
        <v>191</v>
      </c>
      <c r="C65" s="168" t="s">
        <v>192</v>
      </c>
      <c r="D65" s="169">
        <v>64</v>
      </c>
      <c r="E65" s="58">
        <v>0</v>
      </c>
      <c r="F65" s="131">
        <f>D65*E65</f>
        <v>0</v>
      </c>
      <c r="G65" s="170"/>
      <c r="H65" s="170"/>
      <c r="M65" s="165"/>
    </row>
    <row r="66" spans="1:13" ht="54" x14ac:dyDescent="0.25">
      <c r="A66" s="119"/>
      <c r="B66" s="171"/>
      <c r="C66" s="161" t="s">
        <v>292</v>
      </c>
      <c r="D66" s="172"/>
      <c r="E66" s="57"/>
      <c r="F66" s="131"/>
      <c r="G66" s="170"/>
      <c r="H66" s="170"/>
      <c r="M66" s="165"/>
    </row>
    <row r="67" spans="1:13" ht="189" x14ac:dyDescent="0.25">
      <c r="A67" s="119"/>
      <c r="B67" s="171"/>
      <c r="C67" s="161" t="s">
        <v>293</v>
      </c>
      <c r="D67" s="172"/>
      <c r="E67" s="57"/>
      <c r="F67" s="131"/>
      <c r="G67" s="170"/>
      <c r="H67" s="176"/>
      <c r="M67" s="165"/>
    </row>
    <row r="68" spans="1:13" ht="152.25" customHeight="1" x14ac:dyDescent="0.25">
      <c r="A68" s="119"/>
      <c r="B68" s="171"/>
      <c r="C68" s="167"/>
      <c r="D68" s="172"/>
      <c r="E68" s="57"/>
      <c r="F68" s="131"/>
      <c r="G68" s="170"/>
      <c r="H68" s="176"/>
      <c r="M68" s="165"/>
    </row>
    <row r="69" spans="1:13" ht="15.75" customHeight="1" x14ac:dyDescent="0.25">
      <c r="A69" s="119">
        <v>18</v>
      </c>
      <c r="B69" s="166" t="s">
        <v>102</v>
      </c>
      <c r="C69" s="168" t="s">
        <v>196</v>
      </c>
      <c r="D69" s="169">
        <v>38</v>
      </c>
      <c r="E69" s="58">
        <v>0</v>
      </c>
      <c r="F69" s="131">
        <f>D69*E69</f>
        <v>0</v>
      </c>
      <c r="G69" s="170"/>
      <c r="H69" s="176"/>
      <c r="M69" s="165"/>
    </row>
    <row r="70" spans="1:13" ht="202.5" x14ac:dyDescent="0.25">
      <c r="A70" s="119"/>
      <c r="B70" s="171"/>
      <c r="C70" s="161" t="s">
        <v>290</v>
      </c>
      <c r="D70" s="172"/>
      <c r="E70" s="57"/>
      <c r="F70" s="131"/>
      <c r="G70" s="170"/>
      <c r="H70" s="176"/>
    </row>
    <row r="71" spans="1:13" ht="160.15" customHeight="1" x14ac:dyDescent="0.25">
      <c r="A71" s="119"/>
      <c r="B71" s="171"/>
      <c r="C71" s="177"/>
      <c r="D71" s="172"/>
      <c r="E71" s="57"/>
      <c r="F71" s="131"/>
      <c r="G71" s="170"/>
      <c r="H71" s="170"/>
    </row>
    <row r="72" spans="1:13" ht="15.75" customHeight="1" x14ac:dyDescent="0.25">
      <c r="A72" s="119">
        <v>19</v>
      </c>
      <c r="B72" s="166" t="s">
        <v>194</v>
      </c>
      <c r="C72" s="168" t="s">
        <v>193</v>
      </c>
      <c r="D72" s="169">
        <v>38</v>
      </c>
      <c r="E72" s="58">
        <v>0</v>
      </c>
      <c r="F72" s="131">
        <f>D72*E72</f>
        <v>0</v>
      </c>
      <c r="G72" s="170"/>
      <c r="H72" s="170"/>
    </row>
    <row r="73" spans="1:13" ht="54" x14ac:dyDescent="0.25">
      <c r="A73" s="119"/>
      <c r="B73" s="171"/>
      <c r="C73" s="161" t="s">
        <v>335</v>
      </c>
      <c r="D73" s="172"/>
      <c r="E73" s="57"/>
      <c r="F73" s="131"/>
      <c r="G73" s="170"/>
      <c r="H73" s="170"/>
    </row>
    <row r="74" spans="1:13" ht="117.75" customHeight="1" x14ac:dyDescent="0.25">
      <c r="A74" s="163"/>
      <c r="B74" s="171"/>
      <c r="C74" s="175"/>
      <c r="D74" s="172"/>
      <c r="E74" s="57"/>
      <c r="F74" s="131"/>
      <c r="G74" s="170"/>
      <c r="H74" s="170"/>
    </row>
    <row r="75" spans="1:13" ht="15.75" customHeight="1" x14ac:dyDescent="0.25">
      <c r="A75" s="119">
        <v>20</v>
      </c>
      <c r="B75" s="166" t="s">
        <v>80</v>
      </c>
      <c r="C75" s="168" t="s">
        <v>300</v>
      </c>
      <c r="D75" s="169">
        <v>64</v>
      </c>
      <c r="E75" s="58">
        <v>0</v>
      </c>
      <c r="F75" s="131">
        <f>D75*E75</f>
        <v>0</v>
      </c>
      <c r="G75" s="170"/>
      <c r="H75" s="170"/>
    </row>
    <row r="76" spans="1:13" ht="127.5" customHeight="1" x14ac:dyDescent="0.25">
      <c r="A76" s="119"/>
      <c r="B76" s="171"/>
      <c r="C76" s="161" t="s">
        <v>421</v>
      </c>
      <c r="D76" s="172"/>
      <c r="E76" s="57"/>
      <c r="F76" s="131"/>
      <c r="G76" s="170"/>
      <c r="H76" s="170"/>
    </row>
    <row r="77" spans="1:13" ht="144.75" customHeight="1" x14ac:dyDescent="0.25">
      <c r="A77" s="163"/>
      <c r="B77" s="171"/>
      <c r="C77" s="175"/>
      <c r="D77" s="172"/>
      <c r="E77" s="57"/>
      <c r="F77" s="131"/>
      <c r="G77" s="170"/>
      <c r="H77" s="170"/>
    </row>
    <row r="78" spans="1:13" ht="15.75" customHeight="1" x14ac:dyDescent="0.25">
      <c r="A78" s="119">
        <v>21</v>
      </c>
      <c r="B78" s="166" t="s">
        <v>203</v>
      </c>
      <c r="C78" s="168" t="s">
        <v>202</v>
      </c>
      <c r="D78" s="169">
        <v>38</v>
      </c>
      <c r="E78" s="58">
        <v>0</v>
      </c>
      <c r="F78" s="131">
        <f>D78*E78</f>
        <v>0</v>
      </c>
      <c r="G78" s="170"/>
      <c r="H78" s="170"/>
    </row>
    <row r="79" spans="1:13" ht="52.5" customHeight="1" x14ac:dyDescent="0.25">
      <c r="A79" s="119"/>
      <c r="B79" s="171"/>
      <c r="C79" s="161" t="s">
        <v>204</v>
      </c>
      <c r="D79" s="172"/>
      <c r="E79" s="57"/>
      <c r="F79" s="131"/>
      <c r="G79" s="170"/>
      <c r="H79" s="170"/>
    </row>
    <row r="80" spans="1:13" ht="15.75" customHeight="1" x14ac:dyDescent="0.25">
      <c r="A80" s="119">
        <v>22</v>
      </c>
      <c r="B80" s="166" t="s">
        <v>199</v>
      </c>
      <c r="C80" s="168" t="s">
        <v>200</v>
      </c>
      <c r="D80" s="169">
        <v>38</v>
      </c>
      <c r="E80" s="58">
        <v>0</v>
      </c>
      <c r="F80" s="131">
        <f>D80*E80</f>
        <v>0</v>
      </c>
      <c r="G80" s="170"/>
      <c r="H80" s="170"/>
    </row>
    <row r="81" spans="1:8" ht="81" x14ac:dyDescent="0.25">
      <c r="A81" s="119"/>
      <c r="B81" s="171"/>
      <c r="C81" s="161" t="s">
        <v>201</v>
      </c>
      <c r="D81" s="172"/>
      <c r="E81" s="57"/>
      <c r="F81" s="131"/>
      <c r="G81" s="170"/>
      <c r="H81" s="170"/>
    </row>
    <row r="82" spans="1:8" ht="129.6" customHeight="1" x14ac:dyDescent="0.25">
      <c r="A82" s="119"/>
      <c r="B82" s="171"/>
      <c r="C82" s="161"/>
      <c r="D82" s="172"/>
      <c r="E82" s="57"/>
      <c r="F82" s="131"/>
      <c r="G82" s="170"/>
      <c r="H82" s="170"/>
    </row>
    <row r="83" spans="1:8" ht="26.25" customHeight="1" x14ac:dyDescent="0.25">
      <c r="A83" s="123"/>
      <c r="C83" s="125" t="s">
        <v>28</v>
      </c>
      <c r="F83" s="134">
        <f>SUM(F50:F82)</f>
        <v>0</v>
      </c>
    </row>
  </sheetData>
  <sheetProtection algorithmName="SHA-512" hashValue="ybbzG/iESNm6FKTSYvQ4KjwULUMS8PVE55tyiXJXCOfUudGLwWXfREVN2Z6xPF+mi2mD0DN0A4zPffpkDLz2Pg==" saltValue="6uNLGkQ2OSUngsr+3U7GPA==" spinCount="100000" sheet="1" objects="1" scenarios="1"/>
  <pageMargins left="0.39370078740157483" right="0.23622047244094491" top="0.74803149606299213" bottom="0.74803149606299213" header="0.31496062992125984" footer="0.31496062992125984"/>
  <pageSetup paperSize="9" orientation="portrait" r:id="rId1"/>
  <headerFooter>
    <oddHeader>&amp;A</oddHeader>
    <oddFooter>&amp;C&amp;"Arial Narrow,Navadno"&amp;8 &amp;P / &amp;N</oddFooter>
  </headerFooter>
  <rowBreaks count="5" manualBreakCount="5">
    <brk id="46" max="6" man="1"/>
    <brk id="53" max="6" man="1"/>
    <brk id="64" max="6" man="1"/>
    <brk id="68" max="6" man="1"/>
    <brk id="74"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4"/>
  <sheetViews>
    <sheetView view="pageBreakPreview" topLeftCell="A27" zoomScale="99" zoomScaleNormal="115" zoomScaleSheetLayoutView="99" zoomScalePageLayoutView="44" workbookViewId="0">
      <selection activeCell="L31" sqref="L31"/>
    </sheetView>
  </sheetViews>
  <sheetFormatPr defaultColWidth="9.140625" defaultRowHeight="15" x14ac:dyDescent="0.25"/>
  <cols>
    <col min="1" max="1" width="3" style="179" customWidth="1"/>
    <col min="2" max="2" width="7.7109375" style="123" customWidth="1"/>
    <col min="3" max="3" width="56.42578125" style="179" customWidth="1"/>
    <col min="4" max="4" width="4.42578125" style="178" customWidth="1"/>
    <col min="5" max="5" width="7.28515625" style="53" customWidth="1"/>
    <col min="6" max="6" width="9.7109375" style="180" customWidth="1"/>
    <col min="7" max="7" width="8.7109375" style="123" customWidth="1"/>
    <col min="8" max="8" width="43.7109375" style="123" customWidth="1"/>
    <col min="9" max="9" width="10" style="123" customWidth="1"/>
    <col min="10" max="16384" width="9.140625" style="123"/>
  </cols>
  <sheetData>
    <row r="1" spans="1:8" ht="27" x14ac:dyDescent="0.25">
      <c r="A1" s="146" t="s">
        <v>86</v>
      </c>
      <c r="B1" s="182" t="s">
        <v>1</v>
      </c>
      <c r="C1" s="76" t="s">
        <v>78</v>
      </c>
      <c r="D1" s="147" t="s">
        <v>2</v>
      </c>
      <c r="E1" s="51" t="s">
        <v>3</v>
      </c>
      <c r="F1" s="146" t="s">
        <v>4</v>
      </c>
      <c r="G1" s="140"/>
      <c r="H1" s="140"/>
    </row>
    <row r="2" spans="1:8" x14ac:dyDescent="0.25">
      <c r="A2" s="148" t="s">
        <v>87</v>
      </c>
      <c r="B2" s="150"/>
      <c r="C2" s="148" t="s">
        <v>79</v>
      </c>
      <c r="D2" s="149"/>
      <c r="E2" s="42" t="s">
        <v>5</v>
      </c>
      <c r="F2" s="78" t="s">
        <v>5</v>
      </c>
      <c r="G2" s="140"/>
      <c r="H2" s="140"/>
    </row>
    <row r="3" spans="1:8" x14ac:dyDescent="0.25">
      <c r="A3" s="151" t="s">
        <v>267</v>
      </c>
      <c r="B3" s="152" t="s">
        <v>106</v>
      </c>
      <c r="C3" s="151"/>
      <c r="D3" s="153"/>
      <c r="E3" s="44"/>
      <c r="F3" s="78"/>
      <c r="G3" s="140"/>
      <c r="H3" s="140"/>
    </row>
    <row r="4" spans="1:8" ht="16.5" x14ac:dyDescent="0.3">
      <c r="A4" s="154">
        <v>21</v>
      </c>
      <c r="B4" s="155" t="s">
        <v>268</v>
      </c>
      <c r="C4" s="156" t="s">
        <v>269</v>
      </c>
      <c r="D4" s="157">
        <v>6</v>
      </c>
      <c r="E4" s="181">
        <v>0</v>
      </c>
      <c r="F4" s="131">
        <f>PRODUCT(D4,E4)</f>
        <v>0</v>
      </c>
      <c r="G4" s="158"/>
      <c r="H4" s="158"/>
    </row>
    <row r="5" spans="1:8" ht="40.5" x14ac:dyDescent="0.3">
      <c r="A5" s="163"/>
      <c r="B5" s="120"/>
      <c r="C5" s="161" t="s">
        <v>410</v>
      </c>
      <c r="D5" s="164"/>
      <c r="E5" s="58"/>
      <c r="F5" s="131"/>
      <c r="G5" s="158"/>
      <c r="H5" s="158"/>
    </row>
    <row r="6" spans="1:8" ht="16.5" x14ac:dyDescent="0.3">
      <c r="A6" s="119">
        <v>22</v>
      </c>
      <c r="B6" s="120" t="s">
        <v>270</v>
      </c>
      <c r="C6" s="166" t="s">
        <v>241</v>
      </c>
      <c r="D6" s="121">
        <v>3</v>
      </c>
      <c r="E6" s="58">
        <v>0</v>
      </c>
      <c r="F6" s="131">
        <f>D6*E6</f>
        <v>0</v>
      </c>
      <c r="G6" s="158"/>
      <c r="H6" s="158"/>
    </row>
    <row r="7" spans="1:8" ht="54" x14ac:dyDescent="0.3">
      <c r="A7" s="119"/>
      <c r="B7" s="120"/>
      <c r="C7" s="161" t="s">
        <v>419</v>
      </c>
      <c r="D7" s="121"/>
      <c r="E7" s="58"/>
      <c r="F7" s="131"/>
      <c r="G7" s="158"/>
      <c r="H7" s="158"/>
    </row>
    <row r="8" spans="1:8" ht="117.75" customHeight="1" x14ac:dyDescent="0.3">
      <c r="A8" s="163"/>
      <c r="B8" s="120"/>
      <c r="C8" s="183"/>
      <c r="D8" s="164"/>
      <c r="E8" s="58"/>
      <c r="F8" s="131"/>
      <c r="G8" s="158"/>
      <c r="H8" s="158"/>
    </row>
    <row r="9" spans="1:8" ht="16.5" x14ac:dyDescent="0.3">
      <c r="A9" s="119">
        <v>23</v>
      </c>
      <c r="B9" s="184" t="s">
        <v>298</v>
      </c>
      <c r="C9" s="185" t="s">
        <v>272</v>
      </c>
      <c r="D9" s="186">
        <v>3</v>
      </c>
      <c r="E9" s="60">
        <v>0</v>
      </c>
      <c r="F9" s="133">
        <f>D9*E9</f>
        <v>0</v>
      </c>
      <c r="G9" s="158"/>
      <c r="H9" s="158"/>
    </row>
    <row r="10" spans="1:8" ht="81" x14ac:dyDescent="0.3">
      <c r="A10" s="163"/>
      <c r="B10" s="120"/>
      <c r="C10" s="187" t="s">
        <v>406</v>
      </c>
      <c r="D10" s="121"/>
      <c r="E10" s="58"/>
      <c r="F10" s="131"/>
      <c r="G10" s="158"/>
      <c r="H10" s="158"/>
    </row>
    <row r="11" spans="1:8" ht="124.5" customHeight="1" x14ac:dyDescent="0.3">
      <c r="A11" s="163"/>
      <c r="B11" s="184"/>
      <c r="C11" s="188"/>
      <c r="D11" s="186"/>
      <c r="E11" s="60"/>
      <c r="F11" s="133"/>
      <c r="G11" s="158"/>
      <c r="H11" s="158"/>
    </row>
    <row r="12" spans="1:8" ht="16.5" x14ac:dyDescent="0.3">
      <c r="A12" s="119">
        <v>24</v>
      </c>
      <c r="B12" s="184" t="s">
        <v>299</v>
      </c>
      <c r="C12" s="189" t="s">
        <v>271</v>
      </c>
      <c r="D12" s="186">
        <v>28</v>
      </c>
      <c r="E12" s="60">
        <v>0</v>
      </c>
      <c r="F12" s="133">
        <f>D12*E12</f>
        <v>0</v>
      </c>
      <c r="G12" s="158"/>
      <c r="H12" s="158"/>
    </row>
    <row r="13" spans="1:8" ht="16.5" x14ac:dyDescent="0.3">
      <c r="A13" s="119"/>
      <c r="B13" s="184"/>
      <c r="C13" s="190" t="s">
        <v>297</v>
      </c>
      <c r="D13" s="186"/>
      <c r="E13" s="60"/>
      <c r="F13" s="133"/>
      <c r="G13" s="158"/>
      <c r="H13" s="158"/>
    </row>
    <row r="14" spans="1:8" ht="16.5" x14ac:dyDescent="0.3">
      <c r="A14" s="119">
        <v>25</v>
      </c>
      <c r="B14" s="184" t="s">
        <v>334</v>
      </c>
      <c r="C14" s="166" t="s">
        <v>411</v>
      </c>
      <c r="D14" s="186">
        <v>5</v>
      </c>
      <c r="E14" s="60">
        <v>0</v>
      </c>
      <c r="F14" s="133">
        <f t="shared" ref="F14" si="0">D14*E14</f>
        <v>0</v>
      </c>
      <c r="G14" s="158"/>
      <c r="H14" s="158"/>
    </row>
    <row r="15" spans="1:8" ht="72.75" customHeight="1" x14ac:dyDescent="0.3">
      <c r="A15" s="119"/>
      <c r="B15" s="184"/>
      <c r="C15" s="175" t="s">
        <v>412</v>
      </c>
      <c r="D15" s="186"/>
      <c r="E15" s="60"/>
      <c r="F15" s="133"/>
      <c r="G15" s="158"/>
      <c r="H15" s="158"/>
    </row>
    <row r="16" spans="1:8" ht="126.75" customHeight="1" x14ac:dyDescent="0.3">
      <c r="A16" s="119"/>
      <c r="B16" s="120"/>
      <c r="C16" s="187"/>
      <c r="D16" s="121"/>
      <c r="E16" s="58"/>
      <c r="F16" s="131"/>
      <c r="G16" s="158"/>
      <c r="H16" s="158"/>
    </row>
    <row r="17" spans="1:8" ht="16.5" x14ac:dyDescent="0.3">
      <c r="A17" s="119">
        <v>26</v>
      </c>
      <c r="B17" s="184" t="s">
        <v>111</v>
      </c>
      <c r="C17" s="166" t="s">
        <v>119</v>
      </c>
      <c r="D17" s="186">
        <v>1</v>
      </c>
      <c r="E17" s="60">
        <v>0</v>
      </c>
      <c r="F17" s="133">
        <f t="shared" ref="F17" si="1">D17*E17</f>
        <v>0</v>
      </c>
      <c r="G17" s="158"/>
      <c r="H17" s="126"/>
    </row>
    <row r="18" spans="1:8" ht="243" x14ac:dyDescent="0.3">
      <c r="A18" s="119"/>
      <c r="B18" s="184"/>
      <c r="C18" s="175" t="s">
        <v>317</v>
      </c>
      <c r="D18" s="186"/>
      <c r="E18" s="60"/>
      <c r="F18" s="133"/>
      <c r="G18" s="158"/>
      <c r="H18" s="126"/>
    </row>
    <row r="19" spans="1:8" ht="16.5" x14ac:dyDescent="0.3">
      <c r="A19" s="119">
        <v>27</v>
      </c>
      <c r="B19" s="184" t="s">
        <v>328</v>
      </c>
      <c r="C19" s="189" t="s">
        <v>99</v>
      </c>
      <c r="D19" s="186">
        <v>1</v>
      </c>
      <c r="E19" s="60">
        <v>0</v>
      </c>
      <c r="F19" s="133">
        <f t="shared" ref="F19" si="2">D19*E19</f>
        <v>0</v>
      </c>
      <c r="G19" s="158"/>
      <c r="H19" s="126"/>
    </row>
    <row r="20" spans="1:8" ht="18.75" customHeight="1" x14ac:dyDescent="0.3">
      <c r="A20" s="119"/>
      <c r="B20" s="120"/>
      <c r="C20" s="191" t="s">
        <v>311</v>
      </c>
      <c r="D20" s="121"/>
      <c r="E20" s="58"/>
      <c r="F20" s="131"/>
      <c r="G20" s="158"/>
      <c r="H20" s="158"/>
    </row>
    <row r="21" spans="1:8" ht="16.5" x14ac:dyDescent="0.3">
      <c r="A21" s="119">
        <v>28</v>
      </c>
      <c r="B21" s="184" t="s">
        <v>80</v>
      </c>
      <c r="C21" s="166" t="s">
        <v>273</v>
      </c>
      <c r="D21" s="186">
        <v>64</v>
      </c>
      <c r="E21" s="60">
        <v>0</v>
      </c>
      <c r="F21" s="133">
        <f t="shared" ref="F21" si="3">D21*E21</f>
        <v>0</v>
      </c>
      <c r="G21" s="158"/>
      <c r="H21" s="126"/>
    </row>
    <row r="22" spans="1:8" ht="126" customHeight="1" x14ac:dyDescent="0.3">
      <c r="A22" s="119"/>
      <c r="B22" s="184"/>
      <c r="C22" s="175" t="s">
        <v>421</v>
      </c>
      <c r="D22" s="186"/>
      <c r="E22" s="60"/>
      <c r="F22" s="133"/>
      <c r="G22" s="158"/>
      <c r="H22" s="126"/>
    </row>
    <row r="23" spans="1:8" ht="138.75" customHeight="1" x14ac:dyDescent="0.3">
      <c r="A23" s="119"/>
      <c r="B23" s="184"/>
      <c r="C23" s="192"/>
      <c r="D23" s="186"/>
      <c r="E23" s="60"/>
      <c r="F23" s="133"/>
      <c r="G23" s="158"/>
      <c r="H23" s="126"/>
    </row>
    <row r="24" spans="1:8" ht="16.5" x14ac:dyDescent="0.3">
      <c r="A24" s="119">
        <v>27</v>
      </c>
      <c r="B24" s="184" t="s">
        <v>255</v>
      </c>
      <c r="C24" s="166" t="s">
        <v>195</v>
      </c>
      <c r="D24" s="186">
        <v>29</v>
      </c>
      <c r="E24" s="60">
        <v>0</v>
      </c>
      <c r="F24" s="133">
        <f t="shared" ref="F24" si="4">D24*E24</f>
        <v>0</v>
      </c>
      <c r="G24" s="158"/>
      <c r="H24" s="126"/>
    </row>
    <row r="25" spans="1:8" ht="83.25" customHeight="1" x14ac:dyDescent="0.3">
      <c r="A25" s="119"/>
      <c r="B25" s="120"/>
      <c r="C25" s="187" t="s">
        <v>420</v>
      </c>
      <c r="D25" s="121"/>
      <c r="E25" s="58"/>
      <c r="F25" s="131"/>
      <c r="G25" s="158"/>
      <c r="H25" s="126"/>
    </row>
    <row r="26" spans="1:8" ht="130.5" customHeight="1" x14ac:dyDescent="0.3">
      <c r="A26" s="119"/>
      <c r="B26" s="120"/>
      <c r="C26" s="193"/>
      <c r="D26" s="121"/>
      <c r="E26" s="58"/>
      <c r="F26" s="131"/>
      <c r="G26" s="158"/>
      <c r="H26" s="126"/>
    </row>
    <row r="27" spans="1:8" ht="16.5" x14ac:dyDescent="0.3">
      <c r="A27" s="119">
        <v>28</v>
      </c>
      <c r="B27" s="120" t="s">
        <v>108</v>
      </c>
      <c r="C27" s="166" t="s">
        <v>91</v>
      </c>
      <c r="D27" s="121">
        <v>1</v>
      </c>
      <c r="E27" s="58">
        <v>0</v>
      </c>
      <c r="F27" s="131">
        <f>PRODUCT(D27,E27)</f>
        <v>0</v>
      </c>
      <c r="G27" s="158"/>
      <c r="H27" s="158"/>
    </row>
    <row r="28" spans="1:8" ht="108" x14ac:dyDescent="0.3">
      <c r="A28" s="163"/>
      <c r="B28" s="120"/>
      <c r="C28" s="161" t="s">
        <v>312</v>
      </c>
      <c r="D28" s="164"/>
      <c r="E28" s="58"/>
      <c r="F28" s="131"/>
      <c r="G28" s="158"/>
      <c r="H28" s="158"/>
    </row>
    <row r="29" spans="1:8" ht="15.75" customHeight="1" x14ac:dyDescent="0.25">
      <c r="A29" s="119">
        <v>28</v>
      </c>
      <c r="B29" s="120" t="s">
        <v>180</v>
      </c>
      <c r="C29" s="166" t="s">
        <v>181</v>
      </c>
      <c r="D29" s="169">
        <v>4</v>
      </c>
      <c r="E29" s="58">
        <v>0</v>
      </c>
      <c r="F29" s="131">
        <f>D29*E29</f>
        <v>0</v>
      </c>
      <c r="G29" s="170"/>
      <c r="H29" s="170"/>
    </row>
    <row r="30" spans="1:8" ht="96.75" customHeight="1" x14ac:dyDescent="0.25">
      <c r="A30" s="119"/>
      <c r="B30" s="160"/>
      <c r="C30" s="175" t="s">
        <v>183</v>
      </c>
      <c r="D30" s="172"/>
      <c r="E30" s="57"/>
      <c r="F30" s="131"/>
      <c r="G30" s="170"/>
      <c r="H30" s="170"/>
    </row>
    <row r="31" spans="1:8" ht="16.5" x14ac:dyDescent="0.3">
      <c r="A31" s="119">
        <v>29</v>
      </c>
      <c r="B31" s="184" t="s">
        <v>274</v>
      </c>
      <c r="C31" s="166" t="s">
        <v>275</v>
      </c>
      <c r="D31" s="186">
        <v>3</v>
      </c>
      <c r="E31" s="60">
        <v>0</v>
      </c>
      <c r="F31" s="133">
        <f t="shared" ref="F31" si="5">D31*E31</f>
        <v>0</v>
      </c>
      <c r="G31" s="158"/>
      <c r="H31" s="126"/>
    </row>
    <row r="32" spans="1:8" ht="92.25" x14ac:dyDescent="0.3">
      <c r="A32" s="119"/>
      <c r="B32" s="120"/>
      <c r="C32" s="187" t="s">
        <v>276</v>
      </c>
      <c r="D32" s="121"/>
      <c r="E32" s="58"/>
      <c r="F32" s="131"/>
      <c r="G32" s="158"/>
      <c r="H32" s="126"/>
    </row>
    <row r="33" spans="1:8" ht="138" customHeight="1" x14ac:dyDescent="0.3">
      <c r="A33" s="119"/>
      <c r="B33" s="120"/>
      <c r="C33" s="193"/>
      <c r="D33" s="121"/>
      <c r="E33" s="58"/>
      <c r="F33" s="131"/>
      <c r="G33" s="158"/>
      <c r="H33" s="126"/>
    </row>
    <row r="34" spans="1:8" ht="26.25" customHeight="1" x14ac:dyDescent="0.25">
      <c r="A34" s="123"/>
      <c r="C34" s="194" t="s">
        <v>28</v>
      </c>
      <c r="F34" s="134">
        <f>SUM(F4:F33)</f>
        <v>0</v>
      </c>
    </row>
  </sheetData>
  <sheetProtection algorithmName="SHA-512" hashValue="Fki4ji1O3LBXovDDJpvwJITHstoHnsbAjY3qfVld3k5MZ0mb2r3VpKX0nezJhLIjbGlqCOJwlcRVWjHF4C7o4g==" saltValue="KI5HUITXFEzLle/UGxgcKA==" spinCount="100000" sheet="1" objects="1" scenarios="1"/>
  <pageMargins left="0.39370078740157483" right="0.23622047244094491" top="0.74803149606299213" bottom="0.74803149606299213" header="0.31496062992125984" footer="0.31496062992125984"/>
  <pageSetup paperSize="9" scale="93" orientation="portrait" r:id="rId1"/>
  <headerFooter>
    <oddHeader>&amp;C&amp;A</oddHeader>
    <oddFooter>&amp;C&amp;"Arial Narrow,Navadno"&amp;8 &amp;P / &amp;N</oddFooter>
  </headerFooter>
  <rowBreaks count="2" manualBreakCount="2">
    <brk id="16" max="16383" man="1"/>
    <brk id="2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view="pageBreakPreview" topLeftCell="A31" zoomScale="117" zoomScaleNormal="115" zoomScaleSheetLayoutView="117" zoomScalePageLayoutView="44" workbookViewId="0">
      <selection activeCell="D36" sqref="D36"/>
    </sheetView>
  </sheetViews>
  <sheetFormatPr defaultColWidth="9.140625" defaultRowHeight="15" x14ac:dyDescent="0.25"/>
  <cols>
    <col min="1" max="1" width="3" style="179" customWidth="1"/>
    <col min="2" max="2" width="7.7109375" style="123" customWidth="1"/>
    <col min="3" max="3" width="56.42578125" style="123" customWidth="1"/>
    <col min="4" max="4" width="4.42578125" style="178" customWidth="1"/>
    <col min="5" max="5" width="7.28515625" style="53" customWidth="1"/>
    <col min="6" max="6" width="9.7109375" style="180" customWidth="1"/>
    <col min="7" max="7" width="8.7109375" style="123" customWidth="1"/>
    <col min="8" max="8" width="43.7109375" style="123" customWidth="1"/>
    <col min="9" max="9" width="10" style="123" customWidth="1"/>
    <col min="10" max="16384" width="9.140625" style="123"/>
  </cols>
  <sheetData>
    <row r="1" spans="1:10" ht="27" x14ac:dyDescent="0.25">
      <c r="A1" s="146" t="s">
        <v>86</v>
      </c>
      <c r="B1" s="76" t="s">
        <v>1</v>
      </c>
      <c r="C1" s="76" t="s">
        <v>78</v>
      </c>
      <c r="D1" s="147" t="s">
        <v>2</v>
      </c>
      <c r="E1" s="51" t="s">
        <v>3</v>
      </c>
      <c r="F1" s="146" t="s">
        <v>4</v>
      </c>
      <c r="G1" s="140"/>
      <c r="H1" s="140"/>
    </row>
    <row r="2" spans="1:10" x14ac:dyDescent="0.25">
      <c r="A2" s="148" t="s">
        <v>87</v>
      </c>
      <c r="B2" s="148"/>
      <c r="C2" s="148" t="s">
        <v>79</v>
      </c>
      <c r="D2" s="149"/>
      <c r="E2" s="42" t="s">
        <v>5</v>
      </c>
      <c r="F2" s="78" t="s">
        <v>5</v>
      </c>
      <c r="G2" s="140"/>
      <c r="H2" s="140"/>
    </row>
    <row r="3" spans="1:10" x14ac:dyDescent="0.25">
      <c r="A3" s="151" t="s">
        <v>283</v>
      </c>
      <c r="B3" s="152" t="s">
        <v>103</v>
      </c>
      <c r="C3" s="152"/>
      <c r="D3" s="153"/>
      <c r="E3" s="44"/>
      <c r="F3" s="131"/>
      <c r="G3" s="195"/>
      <c r="H3" s="195"/>
    </row>
    <row r="4" spans="1:10" ht="16.5" x14ac:dyDescent="0.3">
      <c r="A4" s="119">
        <v>31</v>
      </c>
      <c r="B4" s="184" t="s">
        <v>134</v>
      </c>
      <c r="C4" s="166" t="s">
        <v>133</v>
      </c>
      <c r="D4" s="186">
        <v>2</v>
      </c>
      <c r="E4" s="60">
        <v>0</v>
      </c>
      <c r="F4" s="133">
        <f t="shared" ref="F4" si="0">D4*E4</f>
        <v>0</v>
      </c>
      <c r="G4" s="158"/>
      <c r="H4" s="158"/>
    </row>
    <row r="5" spans="1:10" ht="94.5" x14ac:dyDescent="0.3">
      <c r="A5" s="119"/>
      <c r="B5" s="166"/>
      <c r="C5" s="191" t="s">
        <v>135</v>
      </c>
      <c r="D5" s="121"/>
      <c r="E5" s="58"/>
      <c r="F5" s="131"/>
      <c r="G5" s="158"/>
      <c r="H5" s="158"/>
    </row>
    <row r="6" spans="1:10" ht="17.25" customHeight="1" x14ac:dyDescent="0.25">
      <c r="A6" s="119">
        <v>32</v>
      </c>
      <c r="B6" s="166" t="s">
        <v>96</v>
      </c>
      <c r="C6" s="168" t="s">
        <v>84</v>
      </c>
      <c r="D6" s="169">
        <v>2</v>
      </c>
      <c r="E6" s="58">
        <v>0</v>
      </c>
      <c r="F6" s="131">
        <f t="shared" ref="F6" si="1">PRODUCT(D6,E6)</f>
        <v>0</v>
      </c>
      <c r="G6" s="170"/>
      <c r="H6" s="170"/>
    </row>
    <row r="7" spans="1:10" ht="67.5" x14ac:dyDescent="0.25">
      <c r="A7" s="163"/>
      <c r="B7" s="171"/>
      <c r="C7" s="196" t="s">
        <v>284</v>
      </c>
      <c r="D7" s="172"/>
      <c r="E7" s="57"/>
      <c r="F7" s="131"/>
      <c r="G7" s="170"/>
      <c r="H7" s="170"/>
    </row>
    <row r="8" spans="1:10" ht="15.75" customHeight="1" x14ac:dyDescent="0.25">
      <c r="A8" s="119">
        <v>33</v>
      </c>
      <c r="B8" s="166" t="s">
        <v>95</v>
      </c>
      <c r="C8" s="168" t="s">
        <v>285</v>
      </c>
      <c r="D8" s="169">
        <v>2</v>
      </c>
      <c r="E8" s="58">
        <v>0</v>
      </c>
      <c r="F8" s="131">
        <f>D8*E8</f>
        <v>0</v>
      </c>
      <c r="G8" s="170"/>
      <c r="H8" s="170"/>
    </row>
    <row r="9" spans="1:10" ht="135" x14ac:dyDescent="0.25">
      <c r="A9" s="163"/>
      <c r="B9" s="171"/>
      <c r="C9" s="175" t="s">
        <v>318</v>
      </c>
      <c r="D9" s="172"/>
      <c r="E9" s="57"/>
      <c r="F9" s="131"/>
      <c r="G9" s="170"/>
      <c r="H9" s="170"/>
    </row>
    <row r="10" spans="1:10" ht="198.6" customHeight="1" x14ac:dyDescent="0.25">
      <c r="A10" s="163"/>
      <c r="B10" s="171"/>
      <c r="C10" s="196"/>
      <c r="D10" s="172"/>
      <c r="E10" s="57"/>
      <c r="F10" s="131"/>
      <c r="G10" s="170"/>
      <c r="H10" s="170"/>
    </row>
    <row r="11" spans="1:10" ht="15.75" customHeight="1" x14ac:dyDescent="0.25">
      <c r="A11" s="119">
        <v>34</v>
      </c>
      <c r="B11" s="166" t="s">
        <v>94</v>
      </c>
      <c r="C11" s="168" t="s">
        <v>286</v>
      </c>
      <c r="D11" s="169">
        <v>1</v>
      </c>
      <c r="E11" s="58">
        <v>0</v>
      </c>
      <c r="F11" s="131">
        <f>D11*E11</f>
        <v>0</v>
      </c>
      <c r="G11" s="170"/>
      <c r="H11" s="170"/>
    </row>
    <row r="12" spans="1:10" ht="135" x14ac:dyDescent="0.25">
      <c r="A12" s="163"/>
      <c r="B12" s="171"/>
      <c r="C12" s="175" t="s">
        <v>291</v>
      </c>
      <c r="D12" s="172"/>
      <c r="E12" s="57"/>
      <c r="F12" s="131"/>
      <c r="G12" s="170"/>
      <c r="H12" s="170"/>
    </row>
    <row r="13" spans="1:10" ht="139.5" customHeight="1" x14ac:dyDescent="0.25">
      <c r="A13" s="163"/>
      <c r="B13" s="171"/>
      <c r="C13" s="196"/>
      <c r="D13" s="172"/>
      <c r="E13" s="57"/>
      <c r="F13" s="131"/>
      <c r="G13" s="170"/>
      <c r="H13" s="170"/>
    </row>
    <row r="14" spans="1:10" x14ac:dyDescent="0.25">
      <c r="A14" s="119">
        <v>35</v>
      </c>
      <c r="B14" s="166" t="s">
        <v>112</v>
      </c>
      <c r="C14" s="168" t="s">
        <v>120</v>
      </c>
      <c r="D14" s="169">
        <v>2</v>
      </c>
      <c r="E14" s="58">
        <v>0</v>
      </c>
      <c r="F14" s="131">
        <f>D14*E14</f>
        <v>0</v>
      </c>
      <c r="G14" s="170"/>
      <c r="H14" s="170"/>
      <c r="I14" s="127"/>
      <c r="J14" s="127"/>
    </row>
    <row r="15" spans="1:10" ht="40.5" x14ac:dyDescent="0.25">
      <c r="A15" s="163"/>
      <c r="B15" s="171"/>
      <c r="C15" s="175" t="s">
        <v>319</v>
      </c>
      <c r="D15" s="172"/>
      <c r="E15" s="57"/>
      <c r="F15" s="131"/>
      <c r="G15" s="170"/>
      <c r="H15" s="170"/>
    </row>
    <row r="16" spans="1:10" x14ac:dyDescent="0.25">
      <c r="A16" s="119">
        <v>36</v>
      </c>
      <c r="B16" s="166" t="s">
        <v>117</v>
      </c>
      <c r="C16" s="168" t="s">
        <v>122</v>
      </c>
      <c r="D16" s="169">
        <v>2</v>
      </c>
      <c r="E16" s="58">
        <v>0</v>
      </c>
      <c r="F16" s="131">
        <f>D16*E16</f>
        <v>0</v>
      </c>
      <c r="G16" s="170"/>
      <c r="H16" s="170"/>
    </row>
    <row r="17" spans="1:8" ht="40.5" x14ac:dyDescent="0.25">
      <c r="A17" s="163"/>
      <c r="B17" s="171"/>
      <c r="C17" s="175" t="s">
        <v>320</v>
      </c>
      <c r="D17" s="172"/>
      <c r="E17" s="57"/>
      <c r="F17" s="131"/>
      <c r="G17" s="170"/>
      <c r="H17" s="170"/>
    </row>
    <row r="18" spans="1:8" x14ac:dyDescent="0.25">
      <c r="A18" s="119">
        <v>37</v>
      </c>
      <c r="B18" s="166" t="s">
        <v>307</v>
      </c>
      <c r="C18" s="168" t="s">
        <v>308</v>
      </c>
      <c r="D18" s="169">
        <v>1</v>
      </c>
      <c r="E18" s="58">
        <v>0</v>
      </c>
      <c r="F18" s="131">
        <f>D18*E18</f>
        <v>0</v>
      </c>
      <c r="G18" s="170"/>
      <c r="H18" s="170"/>
    </row>
    <row r="19" spans="1:8" ht="40.5" x14ac:dyDescent="0.25">
      <c r="A19" s="163"/>
      <c r="B19" s="171"/>
      <c r="C19" s="175" t="s">
        <v>321</v>
      </c>
      <c r="D19" s="172"/>
      <c r="E19" s="57"/>
      <c r="F19" s="131"/>
      <c r="G19" s="170"/>
      <c r="H19" s="170"/>
    </row>
    <row r="20" spans="1:8" x14ac:dyDescent="0.25">
      <c r="A20" s="119">
        <v>38</v>
      </c>
      <c r="B20" s="166" t="s">
        <v>83</v>
      </c>
      <c r="C20" s="168" t="s">
        <v>97</v>
      </c>
      <c r="D20" s="169">
        <v>3</v>
      </c>
      <c r="E20" s="58">
        <v>0</v>
      </c>
      <c r="F20" s="131">
        <f>D20*E20</f>
        <v>0</v>
      </c>
      <c r="G20" s="170"/>
      <c r="H20" s="170"/>
    </row>
    <row r="21" spans="1:8" ht="40.5" x14ac:dyDescent="0.25">
      <c r="A21" s="190"/>
      <c r="B21" s="197"/>
      <c r="C21" s="198" t="s">
        <v>322</v>
      </c>
      <c r="D21" s="199"/>
      <c r="E21" s="59"/>
      <c r="F21" s="133"/>
      <c r="G21" s="170"/>
      <c r="H21" s="170"/>
    </row>
    <row r="22" spans="1:8" x14ac:dyDescent="0.25">
      <c r="A22" s="119">
        <v>39</v>
      </c>
      <c r="B22" s="166" t="s">
        <v>101</v>
      </c>
      <c r="C22" s="168" t="s">
        <v>100</v>
      </c>
      <c r="D22" s="169">
        <v>4</v>
      </c>
      <c r="E22" s="58">
        <v>0</v>
      </c>
      <c r="F22" s="131">
        <f>D22*E22</f>
        <v>0</v>
      </c>
      <c r="G22" s="170"/>
      <c r="H22" s="170"/>
    </row>
    <row r="23" spans="1:8" ht="40.5" x14ac:dyDescent="0.25">
      <c r="A23" s="190"/>
      <c r="B23" s="197"/>
      <c r="C23" s="198" t="s">
        <v>323</v>
      </c>
      <c r="D23" s="199"/>
      <c r="E23" s="59"/>
      <c r="F23" s="133"/>
      <c r="G23" s="170"/>
      <c r="H23" s="170"/>
    </row>
    <row r="24" spans="1:8" x14ac:dyDescent="0.25">
      <c r="A24" s="119">
        <v>310</v>
      </c>
      <c r="B24" s="166" t="s">
        <v>328</v>
      </c>
      <c r="C24" s="200" t="s">
        <v>99</v>
      </c>
      <c r="D24" s="169">
        <v>2</v>
      </c>
      <c r="E24" s="58">
        <v>0</v>
      </c>
      <c r="F24" s="131">
        <f>D24*E24</f>
        <v>0</v>
      </c>
      <c r="G24" s="170"/>
      <c r="H24" s="170"/>
    </row>
    <row r="25" spans="1:8" ht="40.5" x14ac:dyDescent="0.25">
      <c r="A25" s="163"/>
      <c r="B25" s="166"/>
      <c r="C25" s="187" t="s">
        <v>324</v>
      </c>
      <c r="D25" s="169"/>
      <c r="E25" s="58"/>
      <c r="F25" s="131"/>
      <c r="G25" s="170"/>
      <c r="H25" s="170"/>
    </row>
    <row r="26" spans="1:8" x14ac:dyDescent="0.25">
      <c r="A26" s="119">
        <v>311</v>
      </c>
      <c r="B26" s="166" t="s">
        <v>333</v>
      </c>
      <c r="C26" s="168" t="s">
        <v>197</v>
      </c>
      <c r="D26" s="169">
        <v>2</v>
      </c>
      <c r="E26" s="58">
        <v>0</v>
      </c>
      <c r="F26" s="131">
        <f>D26*E26</f>
        <v>0</v>
      </c>
      <c r="G26" s="170"/>
      <c r="H26" s="170"/>
    </row>
    <row r="27" spans="1:8" ht="108" x14ac:dyDescent="0.25">
      <c r="A27" s="163"/>
      <c r="B27" s="166"/>
      <c r="C27" s="187" t="s">
        <v>252</v>
      </c>
      <c r="D27" s="169"/>
      <c r="E27" s="58"/>
      <c r="F27" s="131"/>
      <c r="G27" s="170"/>
      <c r="H27" s="170"/>
    </row>
    <row r="28" spans="1:8" ht="197.25" customHeight="1" x14ac:dyDescent="0.25">
      <c r="A28" s="163"/>
      <c r="B28" s="166"/>
      <c r="C28" s="187"/>
      <c r="D28" s="169"/>
      <c r="E28" s="58"/>
      <c r="F28" s="131"/>
      <c r="G28" s="170"/>
      <c r="H28" s="170"/>
    </row>
    <row r="29" spans="1:8" x14ac:dyDescent="0.25">
      <c r="A29" s="119">
        <v>312</v>
      </c>
      <c r="B29" s="166" t="s">
        <v>80</v>
      </c>
      <c r="C29" s="168" t="s">
        <v>273</v>
      </c>
      <c r="D29" s="169">
        <v>6</v>
      </c>
      <c r="E29" s="58">
        <v>0</v>
      </c>
      <c r="F29" s="131">
        <f>D29*E29</f>
        <v>0</v>
      </c>
      <c r="G29" s="170"/>
      <c r="H29" s="170"/>
    </row>
    <row r="30" spans="1:8" ht="108" x14ac:dyDescent="0.25">
      <c r="A30" s="163"/>
      <c r="B30" s="166"/>
      <c r="C30" s="175" t="s">
        <v>336</v>
      </c>
      <c r="D30" s="169"/>
      <c r="E30" s="58"/>
      <c r="F30" s="131"/>
      <c r="G30" s="170"/>
      <c r="H30" s="170"/>
    </row>
    <row r="31" spans="1:8" x14ac:dyDescent="0.25">
      <c r="A31" s="119">
        <v>314</v>
      </c>
      <c r="B31" s="166" t="s">
        <v>108</v>
      </c>
      <c r="C31" s="168" t="s">
        <v>91</v>
      </c>
      <c r="D31" s="169">
        <v>3</v>
      </c>
      <c r="E31" s="58">
        <v>0</v>
      </c>
      <c r="F31" s="131">
        <f>D31*E31</f>
        <v>0</v>
      </c>
      <c r="G31" s="170"/>
      <c r="H31" s="170"/>
    </row>
    <row r="32" spans="1:8" ht="103.5" customHeight="1" x14ac:dyDescent="0.25">
      <c r="A32" s="119"/>
      <c r="B32" s="166"/>
      <c r="C32" s="187" t="s">
        <v>296</v>
      </c>
      <c r="D32" s="169"/>
      <c r="E32" s="58"/>
      <c r="F32" s="131"/>
      <c r="G32" s="170"/>
      <c r="H32" s="170"/>
    </row>
    <row r="33" spans="1:8" x14ac:dyDescent="0.25">
      <c r="A33" s="119">
        <v>315</v>
      </c>
      <c r="B33" s="166" t="s">
        <v>343</v>
      </c>
      <c r="C33" s="168" t="s">
        <v>344</v>
      </c>
      <c r="D33" s="169">
        <v>1</v>
      </c>
      <c r="E33" s="58">
        <v>0</v>
      </c>
      <c r="F33" s="131">
        <f>D33*E33</f>
        <v>0</v>
      </c>
      <c r="G33" s="170"/>
      <c r="H33" s="170"/>
    </row>
    <row r="34" spans="1:8" ht="54" x14ac:dyDescent="0.25">
      <c r="A34" s="119"/>
      <c r="B34" s="166"/>
      <c r="C34" s="187" t="s">
        <v>345</v>
      </c>
      <c r="D34" s="169"/>
      <c r="E34" s="58"/>
      <c r="F34" s="131"/>
      <c r="G34" s="170"/>
      <c r="H34" s="170"/>
    </row>
    <row r="35" spans="1:8" ht="156.75" customHeight="1" x14ac:dyDescent="0.25">
      <c r="A35" s="163"/>
      <c r="B35" s="166"/>
      <c r="C35" s="187"/>
      <c r="D35" s="169"/>
      <c r="E35" s="58"/>
      <c r="F35" s="131"/>
      <c r="G35" s="170"/>
      <c r="H35" s="170"/>
    </row>
    <row r="36" spans="1:8" x14ac:dyDescent="0.25">
      <c r="A36" s="119">
        <v>316</v>
      </c>
      <c r="B36" s="166" t="s">
        <v>342</v>
      </c>
      <c r="C36" s="168" t="s">
        <v>416</v>
      </c>
      <c r="D36" s="169">
        <v>2</v>
      </c>
      <c r="E36" s="58">
        <v>0</v>
      </c>
      <c r="F36" s="131">
        <f>D36*E36</f>
        <v>0</v>
      </c>
      <c r="G36" s="170"/>
      <c r="H36" s="170"/>
    </row>
    <row r="37" spans="1:8" ht="85.5" customHeight="1" x14ac:dyDescent="0.25">
      <c r="A37" s="119"/>
      <c r="B37" s="166"/>
      <c r="C37" s="187" t="s">
        <v>415</v>
      </c>
      <c r="D37" s="169"/>
      <c r="E37" s="58"/>
      <c r="F37" s="131"/>
      <c r="G37" s="170"/>
      <c r="H37" s="170"/>
    </row>
    <row r="38" spans="1:8" ht="26.25" customHeight="1" x14ac:dyDescent="0.25">
      <c r="A38" s="123"/>
      <c r="C38" s="125" t="s">
        <v>28</v>
      </c>
      <c r="F38" s="134">
        <f>SUM(F4:F37)</f>
        <v>0</v>
      </c>
    </row>
  </sheetData>
  <sheetProtection algorithmName="SHA-512" hashValue="6DYZFKNdFGdP0OvcsdeD3VSnD6OHEA9QJV7faoTqJGO3yxNyYCRZMQIZjT8s6+mgdgi9UtAPpzdKIDm+qPccNw==" saltValue="G2Uds0L/pUv088IePrLTSw==" spinCount="100000" sheet="1" objects="1" scenarios="1"/>
  <pageMargins left="0.39370078740157483" right="0.23622047244094491" top="0.74803149606299213" bottom="0.74803149606299213" header="0.31496062992125984" footer="0.31496062992125984"/>
  <pageSetup paperSize="9" scale="99" orientation="portrait" r:id="rId1"/>
  <headerFooter>
    <oddHeader>&amp;A</oddHeader>
    <oddFooter>&amp;C&amp;"Arial Narrow,Navadno"&amp;8 &amp;P / &amp;N</oddFooter>
  </headerFooter>
  <rowBreaks count="3" manualBreakCount="3">
    <brk id="10" max="16383" man="1"/>
    <brk id="25" max="16383" man="1"/>
    <brk id="32"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view="pageLayout" topLeftCell="A30" zoomScaleNormal="115" zoomScaleSheetLayoutView="96" workbookViewId="0">
      <selection activeCell="H35" sqref="H35"/>
    </sheetView>
  </sheetViews>
  <sheetFormatPr defaultColWidth="9.140625" defaultRowHeight="15" x14ac:dyDescent="0.25"/>
  <cols>
    <col min="1" max="1" width="3.28515625" style="179" customWidth="1"/>
    <col min="2" max="2" width="7.28515625" style="123" customWidth="1"/>
    <col min="3" max="3" width="57.42578125" style="179" customWidth="1"/>
    <col min="4" max="4" width="4.42578125" style="178" customWidth="1"/>
    <col min="5" max="5" width="7.28515625" style="53" customWidth="1"/>
    <col min="6" max="6" width="9.7109375" style="180" customWidth="1"/>
    <col min="7" max="7" width="8.7109375" style="123" customWidth="1"/>
    <col min="8" max="8" width="43.7109375" style="123" customWidth="1"/>
    <col min="9" max="9" width="10" style="123" customWidth="1"/>
    <col min="10" max="16384" width="9.140625" style="123"/>
  </cols>
  <sheetData>
    <row r="1" spans="1:8" ht="27" x14ac:dyDescent="0.25">
      <c r="A1" s="146" t="s">
        <v>86</v>
      </c>
      <c r="B1" s="182" t="s">
        <v>1</v>
      </c>
      <c r="C1" s="76" t="s">
        <v>78</v>
      </c>
      <c r="D1" s="147" t="s">
        <v>2</v>
      </c>
      <c r="E1" s="51" t="s">
        <v>3</v>
      </c>
      <c r="F1" s="146" t="s">
        <v>4</v>
      </c>
      <c r="G1" s="140"/>
      <c r="H1" s="140"/>
    </row>
    <row r="2" spans="1:8" x14ac:dyDescent="0.25">
      <c r="A2" s="148" t="s">
        <v>87</v>
      </c>
      <c r="B2" s="150"/>
      <c r="C2" s="148" t="s">
        <v>79</v>
      </c>
      <c r="D2" s="149"/>
      <c r="E2" s="42" t="s">
        <v>5</v>
      </c>
      <c r="F2" s="78" t="s">
        <v>5</v>
      </c>
      <c r="G2" s="140"/>
      <c r="H2" s="140"/>
    </row>
    <row r="3" spans="1:8" x14ac:dyDescent="0.25">
      <c r="A3" s="201">
        <v>4</v>
      </c>
      <c r="B3" s="152" t="s">
        <v>107</v>
      </c>
      <c r="C3" s="151"/>
      <c r="D3" s="153"/>
      <c r="E3" s="44"/>
      <c r="F3" s="78"/>
      <c r="G3" s="140"/>
      <c r="H3" s="140"/>
    </row>
    <row r="4" spans="1:8" ht="16.5" x14ac:dyDescent="0.3">
      <c r="A4" s="154">
        <v>41</v>
      </c>
      <c r="B4" s="155" t="s">
        <v>108</v>
      </c>
      <c r="C4" s="156" t="s">
        <v>91</v>
      </c>
      <c r="D4" s="157">
        <v>16</v>
      </c>
      <c r="E4" s="181">
        <v>0</v>
      </c>
      <c r="F4" s="131">
        <f>PRODUCT(D4,E4)</f>
        <v>0</v>
      </c>
      <c r="G4" s="158"/>
      <c r="H4" s="158"/>
    </row>
    <row r="5" spans="1:8" ht="276.75" customHeight="1" x14ac:dyDescent="0.3">
      <c r="A5" s="163"/>
      <c r="B5" s="120"/>
      <c r="C5" s="161" t="s">
        <v>92</v>
      </c>
      <c r="D5" s="164"/>
      <c r="E5" s="58"/>
      <c r="F5" s="131"/>
      <c r="G5" s="158"/>
      <c r="H5" s="158"/>
    </row>
    <row r="6" spans="1:8" ht="16.5" x14ac:dyDescent="0.3">
      <c r="A6" s="119">
        <v>42</v>
      </c>
      <c r="B6" s="120" t="s">
        <v>110</v>
      </c>
      <c r="C6" s="166" t="s">
        <v>413</v>
      </c>
      <c r="D6" s="121">
        <v>30</v>
      </c>
      <c r="E6" s="58">
        <v>0</v>
      </c>
      <c r="F6" s="131">
        <f>D6*E6</f>
        <v>0</v>
      </c>
      <c r="G6" s="158"/>
      <c r="H6" s="158"/>
    </row>
    <row r="7" spans="1:8" ht="137.25" customHeight="1" x14ac:dyDescent="0.3">
      <c r="A7" s="163"/>
      <c r="B7" s="120"/>
      <c r="C7" s="161" t="s">
        <v>414</v>
      </c>
      <c r="D7" s="164"/>
      <c r="E7" s="58"/>
      <c r="F7" s="131"/>
      <c r="G7" s="158"/>
      <c r="H7" s="158"/>
    </row>
    <row r="8" spans="1:8" ht="216.75" customHeight="1" x14ac:dyDescent="0.3">
      <c r="A8" s="163"/>
      <c r="B8" s="120"/>
      <c r="C8" s="187"/>
      <c r="D8" s="164"/>
      <c r="E8" s="58"/>
      <c r="F8" s="131"/>
      <c r="G8" s="158"/>
      <c r="H8" s="158"/>
    </row>
    <row r="9" spans="1:8" ht="16.5" x14ac:dyDescent="0.3">
      <c r="A9" s="119">
        <v>43</v>
      </c>
      <c r="B9" s="184" t="s">
        <v>111</v>
      </c>
      <c r="C9" s="189" t="s">
        <v>119</v>
      </c>
      <c r="D9" s="186">
        <v>9</v>
      </c>
      <c r="E9" s="60">
        <v>0</v>
      </c>
      <c r="F9" s="133">
        <f>D9*E9</f>
        <v>0</v>
      </c>
      <c r="G9" s="158"/>
      <c r="H9" s="158"/>
    </row>
    <row r="10" spans="1:8" ht="243" x14ac:dyDescent="0.3">
      <c r="A10" s="163"/>
      <c r="B10" s="120"/>
      <c r="C10" s="187" t="s">
        <v>325</v>
      </c>
      <c r="D10" s="121"/>
      <c r="E10" s="58"/>
      <c r="F10" s="131"/>
      <c r="G10" s="158"/>
      <c r="H10" s="158"/>
    </row>
    <row r="11" spans="1:8" ht="306.75" customHeight="1" x14ac:dyDescent="0.3">
      <c r="A11" s="163"/>
      <c r="B11" s="184"/>
      <c r="C11" s="188"/>
      <c r="D11" s="186"/>
      <c r="E11" s="60"/>
      <c r="F11" s="133"/>
      <c r="G11" s="158"/>
      <c r="H11" s="158"/>
    </row>
    <row r="12" spans="1:8" ht="16.5" x14ac:dyDescent="0.3">
      <c r="A12" s="119">
        <v>44</v>
      </c>
      <c r="B12" s="184" t="s">
        <v>112</v>
      </c>
      <c r="C12" s="189" t="s">
        <v>120</v>
      </c>
      <c r="D12" s="186">
        <v>5</v>
      </c>
      <c r="E12" s="60">
        <v>0</v>
      </c>
      <c r="F12" s="133">
        <f>D12*E12</f>
        <v>0</v>
      </c>
      <c r="G12" s="158"/>
      <c r="H12" s="158"/>
    </row>
    <row r="13" spans="1:8" ht="16.5" x14ac:dyDescent="0.3">
      <c r="A13" s="119"/>
      <c r="B13" s="184"/>
      <c r="C13" s="190" t="s">
        <v>239</v>
      </c>
      <c r="D13" s="186"/>
      <c r="E13" s="60"/>
      <c r="F13" s="133"/>
      <c r="G13" s="158"/>
      <c r="H13" s="158"/>
    </row>
    <row r="14" spans="1:8" ht="16.5" x14ac:dyDescent="0.3">
      <c r="A14" s="119">
        <v>45</v>
      </c>
      <c r="B14" s="184" t="s">
        <v>113</v>
      </c>
      <c r="C14" s="189" t="s">
        <v>121</v>
      </c>
      <c r="D14" s="186">
        <v>3</v>
      </c>
      <c r="E14" s="60">
        <v>0</v>
      </c>
      <c r="F14" s="133">
        <f>D14*E14</f>
        <v>0</v>
      </c>
      <c r="G14" s="158"/>
      <c r="H14" s="158"/>
    </row>
    <row r="15" spans="1:8" ht="16.5" x14ac:dyDescent="0.3">
      <c r="A15" s="119"/>
      <c r="B15" s="184"/>
      <c r="C15" s="190" t="s">
        <v>115</v>
      </c>
      <c r="D15" s="186"/>
      <c r="E15" s="60"/>
      <c r="F15" s="133"/>
      <c r="G15" s="158"/>
      <c r="H15" s="158"/>
    </row>
    <row r="16" spans="1:8" ht="16.5" x14ac:dyDescent="0.3">
      <c r="A16" s="119">
        <v>46</v>
      </c>
      <c r="B16" s="184" t="s">
        <v>117</v>
      </c>
      <c r="C16" s="189" t="s">
        <v>122</v>
      </c>
      <c r="D16" s="186">
        <v>4</v>
      </c>
      <c r="E16" s="60">
        <v>0</v>
      </c>
      <c r="F16" s="133">
        <f>D16*E16</f>
        <v>0</v>
      </c>
      <c r="G16" s="158"/>
      <c r="H16" s="158"/>
    </row>
    <row r="17" spans="1:8" ht="16.5" x14ac:dyDescent="0.3">
      <c r="A17" s="119"/>
      <c r="B17" s="184"/>
      <c r="C17" s="190" t="s">
        <v>118</v>
      </c>
      <c r="D17" s="186"/>
      <c r="E17" s="60"/>
      <c r="F17" s="133"/>
      <c r="G17" s="158"/>
      <c r="H17" s="158"/>
    </row>
    <row r="18" spans="1:8" ht="16.5" x14ac:dyDescent="0.3">
      <c r="A18" s="119">
        <v>47</v>
      </c>
      <c r="B18" s="184" t="s">
        <v>114</v>
      </c>
      <c r="C18" s="189" t="s">
        <v>123</v>
      </c>
      <c r="D18" s="186">
        <v>1</v>
      </c>
      <c r="E18" s="60">
        <v>0</v>
      </c>
      <c r="F18" s="133">
        <f>D18*E18</f>
        <v>0</v>
      </c>
      <c r="G18" s="158"/>
      <c r="H18" s="158"/>
    </row>
    <row r="19" spans="1:8" ht="15.75" customHeight="1" x14ac:dyDescent="0.3">
      <c r="A19" s="119"/>
      <c r="B19" s="120"/>
      <c r="C19" s="163" t="s">
        <v>116</v>
      </c>
      <c r="D19" s="121"/>
      <c r="E19" s="58"/>
      <c r="F19" s="131"/>
      <c r="G19" s="158"/>
      <c r="H19" s="158"/>
    </row>
    <row r="20" spans="1:8" ht="16.5" x14ac:dyDescent="0.3">
      <c r="A20" s="119">
        <v>48</v>
      </c>
      <c r="B20" s="184" t="s">
        <v>83</v>
      </c>
      <c r="C20" s="166" t="s">
        <v>97</v>
      </c>
      <c r="D20" s="186">
        <v>29</v>
      </c>
      <c r="E20" s="60">
        <v>0</v>
      </c>
      <c r="F20" s="133">
        <f t="shared" ref="F20" si="0">D20*E20</f>
        <v>0</v>
      </c>
      <c r="G20" s="158"/>
      <c r="H20" s="158"/>
    </row>
    <row r="21" spans="1:8" ht="283.5" customHeight="1" x14ac:dyDescent="0.3">
      <c r="A21" s="119"/>
      <c r="B21" s="184"/>
      <c r="C21" s="175" t="s">
        <v>124</v>
      </c>
      <c r="D21" s="186"/>
      <c r="E21" s="60"/>
      <c r="F21" s="133"/>
      <c r="G21" s="158"/>
      <c r="H21" s="158"/>
    </row>
    <row r="22" spans="1:8" ht="16.5" x14ac:dyDescent="0.3">
      <c r="A22" s="119">
        <v>49</v>
      </c>
      <c r="B22" s="184" t="s">
        <v>101</v>
      </c>
      <c r="C22" s="189" t="s">
        <v>100</v>
      </c>
      <c r="D22" s="186">
        <v>19</v>
      </c>
      <c r="E22" s="60">
        <v>0</v>
      </c>
      <c r="F22" s="133">
        <f t="shared" ref="F22" si="1">D22*E22</f>
        <v>0</v>
      </c>
      <c r="G22" s="158"/>
      <c r="H22" s="126"/>
    </row>
    <row r="23" spans="1:8" ht="16.5" x14ac:dyDescent="0.3">
      <c r="A23" s="119"/>
      <c r="B23" s="184"/>
      <c r="C23" s="163" t="s">
        <v>128</v>
      </c>
      <c r="D23" s="186"/>
      <c r="E23" s="60"/>
      <c r="F23" s="133"/>
      <c r="G23" s="158"/>
      <c r="H23" s="126"/>
    </row>
    <row r="24" spans="1:8" ht="16.5" x14ac:dyDescent="0.3">
      <c r="A24" s="119">
        <v>410</v>
      </c>
      <c r="B24" s="184" t="s">
        <v>129</v>
      </c>
      <c r="C24" s="189" t="s">
        <v>127</v>
      </c>
      <c r="D24" s="186">
        <v>1</v>
      </c>
      <c r="E24" s="60">
        <v>0</v>
      </c>
      <c r="F24" s="133">
        <f t="shared" ref="F24" si="2">D24*E24</f>
        <v>0</v>
      </c>
      <c r="G24" s="158"/>
      <c r="H24" s="126"/>
    </row>
    <row r="25" spans="1:8" ht="16.5" x14ac:dyDescent="0.3">
      <c r="A25" s="119"/>
      <c r="B25" s="184"/>
      <c r="C25" s="163" t="s">
        <v>131</v>
      </c>
      <c r="D25" s="186"/>
      <c r="E25" s="60"/>
      <c r="F25" s="133"/>
      <c r="G25" s="158"/>
      <c r="H25" s="126"/>
    </row>
    <row r="26" spans="1:8" ht="16.5" x14ac:dyDescent="0.3">
      <c r="A26" s="119">
        <v>411</v>
      </c>
      <c r="B26" s="184" t="s">
        <v>130</v>
      </c>
      <c r="C26" s="189" t="s">
        <v>125</v>
      </c>
      <c r="D26" s="186">
        <v>1</v>
      </c>
      <c r="E26" s="60">
        <v>0</v>
      </c>
      <c r="F26" s="133">
        <f t="shared" ref="F26" si="3">D26*E26</f>
        <v>0</v>
      </c>
      <c r="G26" s="158"/>
      <c r="H26" s="126"/>
    </row>
    <row r="27" spans="1:8" ht="27.75" x14ac:dyDescent="0.3">
      <c r="A27" s="119"/>
      <c r="B27" s="120"/>
      <c r="C27" s="202" t="s">
        <v>132</v>
      </c>
      <c r="D27" s="121"/>
      <c r="E27" s="58"/>
      <c r="F27" s="131"/>
      <c r="G27" s="158"/>
      <c r="H27" s="126"/>
    </row>
    <row r="28" spans="1:8" ht="16.5" x14ac:dyDescent="0.3">
      <c r="A28" s="119">
        <v>412</v>
      </c>
      <c r="B28" s="184" t="s">
        <v>328</v>
      </c>
      <c r="C28" s="189" t="s">
        <v>99</v>
      </c>
      <c r="D28" s="186">
        <v>15</v>
      </c>
      <c r="E28" s="60">
        <v>0</v>
      </c>
      <c r="F28" s="133">
        <f t="shared" ref="F28" si="4">D28*E28</f>
        <v>0</v>
      </c>
      <c r="G28" s="158"/>
      <c r="H28" s="126"/>
    </row>
    <row r="29" spans="1:8" ht="177" customHeight="1" x14ac:dyDescent="0.3">
      <c r="A29" s="119"/>
      <c r="B29" s="120"/>
      <c r="C29" s="203" t="s">
        <v>98</v>
      </c>
      <c r="D29" s="121"/>
      <c r="E29" s="58"/>
      <c r="F29" s="131"/>
      <c r="G29" s="158"/>
      <c r="H29" s="158"/>
    </row>
    <row r="30" spans="1:8" ht="15.75" customHeight="1" x14ac:dyDescent="0.25">
      <c r="A30" s="119">
        <v>413</v>
      </c>
      <c r="B30" s="120" t="s">
        <v>96</v>
      </c>
      <c r="C30" s="166" t="s">
        <v>84</v>
      </c>
      <c r="D30" s="169">
        <v>15</v>
      </c>
      <c r="E30" s="58">
        <v>0</v>
      </c>
      <c r="F30" s="131">
        <f>D30*E30</f>
        <v>0</v>
      </c>
      <c r="G30" s="170"/>
      <c r="H30" s="170"/>
    </row>
    <row r="31" spans="1:8" ht="64.5" customHeight="1" x14ac:dyDescent="0.25">
      <c r="A31" s="163"/>
      <c r="B31" s="160"/>
      <c r="C31" s="175" t="s">
        <v>126</v>
      </c>
      <c r="D31" s="172"/>
      <c r="E31" s="57"/>
      <c r="F31" s="131"/>
      <c r="G31" s="170"/>
      <c r="H31" s="170"/>
    </row>
    <row r="32" spans="1:8" ht="15.75" customHeight="1" x14ac:dyDescent="0.25">
      <c r="A32" s="119">
        <v>414</v>
      </c>
      <c r="B32" s="120" t="s">
        <v>240</v>
      </c>
      <c r="C32" s="166" t="s">
        <v>241</v>
      </c>
      <c r="D32" s="169">
        <v>2</v>
      </c>
      <c r="E32" s="58">
        <v>0</v>
      </c>
      <c r="F32" s="131">
        <f>D32*E32</f>
        <v>0</v>
      </c>
      <c r="G32" s="170"/>
      <c r="H32" s="170"/>
    </row>
    <row r="33" spans="1:8" ht="64.5" customHeight="1" x14ac:dyDescent="0.25">
      <c r="A33" s="163"/>
      <c r="B33" s="160"/>
      <c r="C33" s="175" t="s">
        <v>398</v>
      </c>
      <c r="D33" s="172"/>
      <c r="E33" s="57"/>
      <c r="F33" s="131"/>
      <c r="G33" s="170"/>
      <c r="H33" s="170"/>
    </row>
    <row r="34" spans="1:8" ht="15.75" customHeight="1" x14ac:dyDescent="0.25">
      <c r="A34" s="119">
        <v>415</v>
      </c>
      <c r="B34" s="120" t="s">
        <v>329</v>
      </c>
      <c r="C34" s="166" t="s">
        <v>93</v>
      </c>
      <c r="D34" s="169">
        <v>2</v>
      </c>
      <c r="E34" s="58">
        <v>0</v>
      </c>
      <c r="F34" s="131">
        <f>D34*E34</f>
        <v>0</v>
      </c>
      <c r="G34" s="170"/>
      <c r="H34" s="170"/>
    </row>
    <row r="35" spans="1:8" ht="81" x14ac:dyDescent="0.25">
      <c r="A35" s="163"/>
      <c r="B35" s="160"/>
      <c r="C35" s="175" t="s">
        <v>169</v>
      </c>
      <c r="D35" s="172"/>
      <c r="E35" s="57"/>
      <c r="F35" s="131"/>
      <c r="G35" s="170"/>
      <c r="H35" s="170"/>
    </row>
    <row r="36" spans="1:8" ht="26.25" customHeight="1" x14ac:dyDescent="0.25">
      <c r="A36" s="123"/>
      <c r="C36" s="194" t="s">
        <v>28</v>
      </c>
      <c r="F36" s="134">
        <f>SUM(F4:F35)</f>
        <v>0</v>
      </c>
    </row>
  </sheetData>
  <sheetProtection algorithmName="SHA-512" hashValue="10H58/ntOiftJmbVvxOAmTNzgvnoVfRFcZ6WpUzWxTpdVE0tEF92sHpCeebRaECO852drf268Qp4dkY+hKVkmQ==" saltValue="Yi+szxqAIYxCpoH29OL5Mg==" spinCount="100000" sheet="1" objects="1" scenarios="1"/>
  <pageMargins left="0.39370078740157483" right="0.23622047244094491" top="0.74803149606299213" bottom="0.74803149606299213" header="0.31496062992125984" footer="0.31496062992125984"/>
  <pageSetup paperSize="9" orientation="portrait" r:id="rId1"/>
  <headerFooter>
    <oddHeader>&amp;C&amp;A</oddHeader>
    <oddFooter>&amp;C&amp;"Arial Narrow,Navadno"&amp;8 &amp;P / &amp;N</oddFooter>
  </headerFooter>
  <rowBreaks count="3" manualBreakCount="3">
    <brk id="8" max="6" man="1"/>
    <brk id="19" max="6" man="1"/>
    <brk id="31"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8"/>
  <sheetViews>
    <sheetView view="pageBreakPreview" topLeftCell="A53" zoomScale="98" zoomScaleNormal="115" zoomScaleSheetLayoutView="98" zoomScalePageLayoutView="44" workbookViewId="0">
      <selection activeCell="E55" sqref="E55"/>
    </sheetView>
  </sheetViews>
  <sheetFormatPr defaultColWidth="9.140625" defaultRowHeight="15" x14ac:dyDescent="0.25"/>
  <cols>
    <col min="1" max="1" width="3.85546875" style="179" customWidth="1"/>
    <col min="2" max="2" width="7.7109375" style="123" customWidth="1"/>
    <col min="3" max="3" width="56.42578125" style="179" customWidth="1"/>
    <col min="4" max="4" width="4.42578125" style="178" customWidth="1"/>
    <col min="5" max="5" width="7.28515625" style="53" customWidth="1"/>
    <col min="6" max="6" width="9.7109375" style="180" customWidth="1"/>
    <col min="7" max="7" width="8.7109375" style="123" customWidth="1"/>
    <col min="8" max="8" width="43.7109375" style="123" customWidth="1"/>
    <col min="9" max="9" width="10" style="123" customWidth="1"/>
    <col min="10" max="16384" width="9.140625" style="123"/>
  </cols>
  <sheetData>
    <row r="1" spans="1:10" ht="27" x14ac:dyDescent="0.25">
      <c r="A1" s="146" t="s">
        <v>86</v>
      </c>
      <c r="B1" s="182" t="s">
        <v>1</v>
      </c>
      <c r="C1" s="76" t="s">
        <v>78</v>
      </c>
      <c r="D1" s="147" t="s">
        <v>2</v>
      </c>
      <c r="E1" s="51" t="s">
        <v>3</v>
      </c>
      <c r="F1" s="146" t="s">
        <v>4</v>
      </c>
      <c r="G1" s="140"/>
      <c r="H1" s="140"/>
    </row>
    <row r="2" spans="1:10" x14ac:dyDescent="0.25">
      <c r="A2" s="148" t="s">
        <v>87</v>
      </c>
      <c r="B2" s="150"/>
      <c r="C2" s="148" t="s">
        <v>79</v>
      </c>
      <c r="D2" s="149"/>
      <c r="E2" s="42" t="s">
        <v>5</v>
      </c>
      <c r="F2" s="78" t="s">
        <v>5</v>
      </c>
      <c r="G2" s="140"/>
      <c r="H2" s="140"/>
    </row>
    <row r="3" spans="1:10" x14ac:dyDescent="0.25">
      <c r="A3" s="151" t="s">
        <v>242</v>
      </c>
      <c r="B3" s="152" t="s">
        <v>105</v>
      </c>
      <c r="C3" s="151"/>
      <c r="D3" s="153"/>
      <c r="E3" s="44"/>
      <c r="F3" s="78"/>
      <c r="G3" s="140"/>
      <c r="H3" s="140"/>
    </row>
    <row r="4" spans="1:10" x14ac:dyDescent="0.25">
      <c r="A4" s="119">
        <v>51</v>
      </c>
      <c r="B4" s="120" t="s">
        <v>134</v>
      </c>
      <c r="C4" s="166" t="s">
        <v>133</v>
      </c>
      <c r="D4" s="169">
        <v>6</v>
      </c>
      <c r="E4" s="58">
        <v>0</v>
      </c>
      <c r="F4" s="131">
        <f>D4*E4</f>
        <v>0</v>
      </c>
      <c r="G4" s="170"/>
      <c r="H4" s="170"/>
      <c r="I4" s="127"/>
      <c r="J4" s="127"/>
    </row>
    <row r="5" spans="1:10" ht="94.15" customHeight="1" x14ac:dyDescent="0.3">
      <c r="A5" s="163"/>
      <c r="B5" s="120"/>
      <c r="C5" s="161" t="s">
        <v>138</v>
      </c>
      <c r="D5" s="164"/>
      <c r="E5" s="58"/>
      <c r="F5" s="131"/>
      <c r="G5" s="158"/>
      <c r="H5" s="158"/>
    </row>
    <row r="6" spans="1:10" ht="194.25" customHeight="1" x14ac:dyDescent="0.3">
      <c r="A6" s="163"/>
      <c r="B6" s="120"/>
      <c r="C6" s="188"/>
      <c r="D6" s="164"/>
      <c r="E6" s="58"/>
      <c r="F6" s="131"/>
      <c r="G6" s="158"/>
      <c r="H6" s="158"/>
    </row>
    <row r="7" spans="1:10" x14ac:dyDescent="0.25">
      <c r="A7" s="119">
        <v>52</v>
      </c>
      <c r="B7" s="120" t="s">
        <v>137</v>
      </c>
      <c r="C7" s="166" t="s">
        <v>136</v>
      </c>
      <c r="D7" s="169">
        <v>2</v>
      </c>
      <c r="E7" s="58">
        <v>0</v>
      </c>
      <c r="F7" s="131">
        <f>D7*E7</f>
        <v>0</v>
      </c>
      <c r="G7" s="170"/>
      <c r="H7" s="170"/>
      <c r="I7" s="127"/>
      <c r="J7" s="127"/>
    </row>
    <row r="8" spans="1:10" ht="94.5" x14ac:dyDescent="0.3">
      <c r="A8" s="163"/>
      <c r="B8" s="120"/>
      <c r="C8" s="161" t="s">
        <v>243</v>
      </c>
      <c r="D8" s="164"/>
      <c r="E8" s="58"/>
      <c r="F8" s="131"/>
      <c r="G8" s="158"/>
      <c r="H8" s="158"/>
    </row>
    <row r="9" spans="1:10" ht="16.5" x14ac:dyDescent="0.3">
      <c r="A9" s="154">
        <v>53</v>
      </c>
      <c r="B9" s="155" t="s">
        <v>140</v>
      </c>
      <c r="C9" s="156" t="s">
        <v>139</v>
      </c>
      <c r="D9" s="157">
        <v>1</v>
      </c>
      <c r="E9" s="181">
        <v>0</v>
      </c>
      <c r="F9" s="131">
        <f>PRODUCT(D9,E9)</f>
        <v>0</v>
      </c>
      <c r="G9" s="158"/>
      <c r="H9" s="158"/>
    </row>
    <row r="10" spans="1:10" ht="60" customHeight="1" x14ac:dyDescent="0.3">
      <c r="A10" s="163"/>
      <c r="B10" s="120"/>
      <c r="C10" s="161" t="s">
        <v>165</v>
      </c>
      <c r="D10" s="164"/>
      <c r="E10" s="58"/>
      <c r="F10" s="131"/>
      <c r="G10" s="158"/>
      <c r="H10" s="158"/>
    </row>
    <row r="11" spans="1:10" ht="206.25" customHeight="1" x14ac:dyDescent="0.3">
      <c r="A11" s="204"/>
      <c r="B11" s="160"/>
      <c r="C11" s="175"/>
      <c r="D11" s="205"/>
      <c r="E11" s="57"/>
      <c r="F11" s="131"/>
      <c r="G11" s="158"/>
      <c r="H11" s="158"/>
    </row>
    <row r="12" spans="1:10" ht="16.5" x14ac:dyDescent="0.3">
      <c r="A12" s="119">
        <v>54</v>
      </c>
      <c r="B12" s="120" t="s">
        <v>141</v>
      </c>
      <c r="C12" s="166" t="s">
        <v>142</v>
      </c>
      <c r="D12" s="121">
        <v>1</v>
      </c>
      <c r="E12" s="58">
        <v>0</v>
      </c>
      <c r="F12" s="131">
        <f>PRODUCT(D12,E12)</f>
        <v>0</v>
      </c>
      <c r="G12" s="158"/>
      <c r="H12" s="158"/>
    </row>
    <row r="13" spans="1:10" ht="70.5" customHeight="1" x14ac:dyDescent="0.3">
      <c r="A13" s="163"/>
      <c r="B13" s="120"/>
      <c r="C13" s="161" t="s">
        <v>143</v>
      </c>
      <c r="D13" s="164"/>
      <c r="E13" s="58"/>
      <c r="F13" s="131"/>
      <c r="G13" s="158"/>
      <c r="H13" s="158"/>
    </row>
    <row r="14" spans="1:10" ht="16.5" x14ac:dyDescent="0.3">
      <c r="A14" s="154">
        <v>55</v>
      </c>
      <c r="B14" s="155" t="s">
        <v>329</v>
      </c>
      <c r="C14" s="156" t="s">
        <v>166</v>
      </c>
      <c r="D14" s="157">
        <v>4</v>
      </c>
      <c r="E14" s="181">
        <v>0</v>
      </c>
      <c r="F14" s="131">
        <f>PRODUCT(D14,E14)</f>
        <v>0</v>
      </c>
      <c r="G14" s="158"/>
      <c r="H14" s="158"/>
    </row>
    <row r="15" spans="1:10" ht="81" x14ac:dyDescent="0.3">
      <c r="A15" s="163"/>
      <c r="B15" s="120"/>
      <c r="C15" s="161" t="s">
        <v>244</v>
      </c>
      <c r="D15" s="164"/>
      <c r="E15" s="58"/>
      <c r="F15" s="131"/>
      <c r="G15" s="158"/>
      <c r="H15" s="158"/>
    </row>
    <row r="16" spans="1:10" ht="16.5" x14ac:dyDescent="0.3">
      <c r="A16" s="154">
        <v>56</v>
      </c>
      <c r="B16" s="155" t="s">
        <v>330</v>
      </c>
      <c r="C16" s="156" t="s">
        <v>146</v>
      </c>
      <c r="D16" s="157">
        <v>4</v>
      </c>
      <c r="E16" s="181">
        <v>0</v>
      </c>
      <c r="F16" s="131">
        <f>PRODUCT(D16,E16)</f>
        <v>0</v>
      </c>
      <c r="G16" s="158"/>
      <c r="H16" s="158"/>
    </row>
    <row r="17" spans="1:8" ht="81" x14ac:dyDescent="0.3">
      <c r="A17" s="163"/>
      <c r="B17" s="120"/>
      <c r="C17" s="161" t="s">
        <v>168</v>
      </c>
      <c r="D17" s="164"/>
      <c r="E17" s="58"/>
      <c r="F17" s="131"/>
      <c r="G17" s="158"/>
      <c r="H17" s="158"/>
    </row>
    <row r="18" spans="1:8" ht="16.5" x14ac:dyDescent="0.3">
      <c r="A18" s="154">
        <v>57</v>
      </c>
      <c r="B18" s="155" t="s">
        <v>331</v>
      </c>
      <c r="C18" s="156" t="s">
        <v>167</v>
      </c>
      <c r="D18" s="157">
        <v>12</v>
      </c>
      <c r="E18" s="181">
        <v>0</v>
      </c>
      <c r="F18" s="131">
        <f>PRODUCT(D18,E18)</f>
        <v>0</v>
      </c>
      <c r="G18" s="158"/>
      <c r="H18" s="158"/>
    </row>
    <row r="19" spans="1:8" ht="81" x14ac:dyDescent="0.3">
      <c r="A19" s="163"/>
      <c r="B19" s="120"/>
      <c r="C19" s="188" t="s">
        <v>171</v>
      </c>
      <c r="D19" s="164"/>
      <c r="E19" s="58"/>
      <c r="F19" s="131"/>
      <c r="G19" s="158"/>
      <c r="H19" s="158"/>
    </row>
    <row r="20" spans="1:8" ht="16.5" x14ac:dyDescent="0.3">
      <c r="A20" s="154">
        <v>58</v>
      </c>
      <c r="B20" s="155" t="s">
        <v>155</v>
      </c>
      <c r="C20" s="156" t="s">
        <v>156</v>
      </c>
      <c r="D20" s="157">
        <v>12</v>
      </c>
      <c r="E20" s="181">
        <v>0</v>
      </c>
      <c r="F20" s="131">
        <f>PRODUCT(D20,E20)</f>
        <v>0</v>
      </c>
      <c r="G20" s="158"/>
      <c r="H20" s="158"/>
    </row>
    <row r="21" spans="1:8" ht="67.5" x14ac:dyDescent="0.3">
      <c r="A21" s="163"/>
      <c r="B21" s="120"/>
      <c r="C21" s="188" t="s">
        <v>172</v>
      </c>
      <c r="D21" s="164"/>
      <c r="E21" s="58"/>
      <c r="F21" s="131"/>
      <c r="G21" s="158"/>
      <c r="H21" s="158"/>
    </row>
    <row r="22" spans="1:8" ht="16.5" x14ac:dyDescent="0.3">
      <c r="A22" s="154">
        <v>59</v>
      </c>
      <c r="B22" s="155" t="s">
        <v>157</v>
      </c>
      <c r="C22" s="156" t="s">
        <v>158</v>
      </c>
      <c r="D22" s="157">
        <v>4</v>
      </c>
      <c r="E22" s="181">
        <v>0</v>
      </c>
      <c r="F22" s="131">
        <f>PRODUCT(D22,E22)</f>
        <v>0</v>
      </c>
      <c r="G22" s="158"/>
      <c r="H22" s="158"/>
    </row>
    <row r="23" spans="1:8" ht="81" x14ac:dyDescent="0.3">
      <c r="A23" s="163"/>
      <c r="B23" s="120"/>
      <c r="C23" s="188" t="s">
        <v>173</v>
      </c>
      <c r="D23" s="164"/>
      <c r="E23" s="58"/>
      <c r="F23" s="131"/>
      <c r="G23" s="158"/>
      <c r="H23" s="158"/>
    </row>
    <row r="24" spans="1:8" ht="16.5" x14ac:dyDescent="0.3">
      <c r="A24" s="154">
        <v>510</v>
      </c>
      <c r="B24" s="155" t="s">
        <v>175</v>
      </c>
      <c r="C24" s="156" t="s">
        <v>170</v>
      </c>
      <c r="D24" s="157">
        <v>12</v>
      </c>
      <c r="E24" s="181">
        <v>0</v>
      </c>
      <c r="F24" s="131">
        <f>PRODUCT(D24,E24)</f>
        <v>0</v>
      </c>
      <c r="G24" s="158"/>
      <c r="H24" s="158"/>
    </row>
    <row r="25" spans="1:8" ht="67.5" x14ac:dyDescent="0.3">
      <c r="A25" s="163"/>
      <c r="B25" s="120"/>
      <c r="C25" s="188" t="s">
        <v>174</v>
      </c>
      <c r="D25" s="164"/>
      <c r="E25" s="58"/>
      <c r="F25" s="131"/>
      <c r="G25" s="158"/>
      <c r="H25" s="158"/>
    </row>
    <row r="26" spans="1:8" ht="16.5" x14ac:dyDescent="0.3">
      <c r="A26" s="154">
        <v>511</v>
      </c>
      <c r="B26" s="155" t="s">
        <v>332</v>
      </c>
      <c r="C26" s="156" t="s">
        <v>263</v>
      </c>
      <c r="D26" s="157">
        <v>1</v>
      </c>
      <c r="E26" s="181">
        <v>0</v>
      </c>
      <c r="F26" s="131">
        <f>PRODUCT(D26,E26)</f>
        <v>0</v>
      </c>
      <c r="G26" s="158"/>
      <c r="H26" s="158"/>
    </row>
    <row r="27" spans="1:8" ht="67.5" x14ac:dyDescent="0.3">
      <c r="A27" s="163"/>
      <c r="B27" s="120"/>
      <c r="C27" s="187" t="s">
        <v>264</v>
      </c>
      <c r="D27" s="164"/>
      <c r="E27" s="58"/>
      <c r="F27" s="131"/>
      <c r="G27" s="158"/>
      <c r="H27" s="158"/>
    </row>
    <row r="28" spans="1:8" ht="15.75" customHeight="1" x14ac:dyDescent="0.25">
      <c r="A28" s="119">
        <v>512</v>
      </c>
      <c r="B28" s="120" t="s">
        <v>144</v>
      </c>
      <c r="C28" s="166" t="s">
        <v>145</v>
      </c>
      <c r="D28" s="169">
        <v>4</v>
      </c>
      <c r="E28" s="58">
        <v>0</v>
      </c>
      <c r="F28" s="131">
        <f>D28*E28</f>
        <v>0</v>
      </c>
      <c r="G28" s="170"/>
      <c r="H28" s="170"/>
    </row>
    <row r="29" spans="1:8" ht="47.25" customHeight="1" x14ac:dyDescent="0.25">
      <c r="A29" s="119"/>
      <c r="B29" s="160"/>
      <c r="C29" s="175" t="s">
        <v>149</v>
      </c>
      <c r="D29" s="172"/>
      <c r="E29" s="57"/>
      <c r="F29" s="131"/>
      <c r="G29" s="170"/>
      <c r="H29" s="170"/>
    </row>
    <row r="30" spans="1:8" ht="159.75" customHeight="1" x14ac:dyDescent="0.25">
      <c r="A30" s="163"/>
      <c r="B30" s="160"/>
      <c r="C30" s="175"/>
      <c r="D30" s="172"/>
      <c r="E30" s="57"/>
      <c r="F30" s="131"/>
      <c r="G30" s="170"/>
      <c r="H30" s="170"/>
    </row>
    <row r="31" spans="1:8" ht="15.75" customHeight="1" x14ac:dyDescent="0.25">
      <c r="A31" s="119">
        <v>513</v>
      </c>
      <c r="B31" s="120" t="s">
        <v>147</v>
      </c>
      <c r="C31" s="166" t="s">
        <v>148</v>
      </c>
      <c r="D31" s="169">
        <v>4</v>
      </c>
      <c r="E31" s="58">
        <v>0</v>
      </c>
      <c r="F31" s="131">
        <f>D31*E31</f>
        <v>0</v>
      </c>
      <c r="G31" s="170"/>
      <c r="H31" s="170"/>
    </row>
    <row r="32" spans="1:8" ht="106.9" customHeight="1" x14ac:dyDescent="0.25">
      <c r="A32" s="119"/>
      <c r="B32" s="160"/>
      <c r="C32" s="175" t="s">
        <v>150</v>
      </c>
      <c r="D32" s="172"/>
      <c r="E32" s="57"/>
      <c r="F32" s="131"/>
      <c r="G32" s="170"/>
      <c r="H32" s="170"/>
    </row>
    <row r="33" spans="1:8" ht="152.25" customHeight="1" x14ac:dyDescent="0.25">
      <c r="A33" s="163"/>
      <c r="B33" s="160"/>
      <c r="C33" s="175"/>
      <c r="D33" s="172"/>
      <c r="E33" s="57"/>
      <c r="F33" s="131"/>
      <c r="G33" s="170"/>
      <c r="H33" s="170"/>
    </row>
    <row r="34" spans="1:8" ht="15.75" customHeight="1" x14ac:dyDescent="0.25">
      <c r="A34" s="119">
        <v>514</v>
      </c>
      <c r="B34" s="120" t="s">
        <v>179</v>
      </c>
      <c r="C34" s="166" t="s">
        <v>182</v>
      </c>
      <c r="D34" s="169">
        <v>4</v>
      </c>
      <c r="E34" s="58">
        <v>0</v>
      </c>
      <c r="F34" s="131">
        <f>D34*E34</f>
        <v>0</v>
      </c>
      <c r="G34" s="170"/>
      <c r="H34" s="170"/>
    </row>
    <row r="35" spans="1:8" ht="96.75" customHeight="1" x14ac:dyDescent="0.25">
      <c r="A35" s="119"/>
      <c r="B35" s="160"/>
      <c r="C35" s="175" t="s">
        <v>151</v>
      </c>
      <c r="D35" s="172"/>
      <c r="E35" s="57"/>
      <c r="F35" s="131"/>
      <c r="G35" s="170"/>
      <c r="H35" s="170"/>
    </row>
    <row r="36" spans="1:8" ht="144.75" customHeight="1" x14ac:dyDescent="0.25">
      <c r="A36" s="163"/>
      <c r="B36" s="160"/>
      <c r="C36" s="175"/>
      <c r="D36" s="172"/>
      <c r="E36" s="57"/>
      <c r="F36" s="131"/>
      <c r="G36" s="170"/>
      <c r="H36" s="170"/>
    </row>
    <row r="37" spans="1:8" ht="15.75" customHeight="1" x14ac:dyDescent="0.25">
      <c r="A37" s="119">
        <v>515</v>
      </c>
      <c r="B37" s="120" t="s">
        <v>152</v>
      </c>
      <c r="C37" s="166" t="s">
        <v>153</v>
      </c>
      <c r="D37" s="169">
        <v>4</v>
      </c>
      <c r="E37" s="58">
        <v>0</v>
      </c>
      <c r="F37" s="131">
        <f>D37*E37</f>
        <v>0</v>
      </c>
      <c r="G37" s="170"/>
      <c r="H37" s="170"/>
    </row>
    <row r="38" spans="1:8" ht="59.25" customHeight="1" x14ac:dyDescent="0.25">
      <c r="A38" s="119"/>
      <c r="B38" s="160"/>
      <c r="C38" s="175" t="s">
        <v>154</v>
      </c>
      <c r="D38" s="172"/>
      <c r="E38" s="57"/>
      <c r="F38" s="131"/>
      <c r="G38" s="170"/>
      <c r="H38" s="170"/>
    </row>
    <row r="39" spans="1:8" ht="15.75" customHeight="1" x14ac:dyDescent="0.25">
      <c r="A39" s="119">
        <v>516</v>
      </c>
      <c r="B39" s="120" t="s">
        <v>159</v>
      </c>
      <c r="C39" s="166" t="s">
        <v>160</v>
      </c>
      <c r="D39" s="169">
        <v>4</v>
      </c>
      <c r="E39" s="58">
        <v>0</v>
      </c>
      <c r="F39" s="131">
        <f>D39*E39</f>
        <v>0</v>
      </c>
      <c r="G39" s="170"/>
      <c r="H39" s="170"/>
    </row>
    <row r="40" spans="1:8" ht="135" x14ac:dyDescent="0.25">
      <c r="A40" s="119"/>
      <c r="B40" s="160"/>
      <c r="C40" s="175" t="s">
        <v>326</v>
      </c>
      <c r="D40" s="172"/>
      <c r="E40" s="57"/>
      <c r="F40" s="131"/>
      <c r="G40" s="170"/>
      <c r="H40" s="170"/>
    </row>
    <row r="41" spans="1:8" ht="165" customHeight="1" x14ac:dyDescent="0.25">
      <c r="A41" s="119"/>
      <c r="B41" s="160"/>
      <c r="C41" s="175"/>
      <c r="D41" s="172"/>
      <c r="E41" s="57"/>
      <c r="F41" s="131"/>
      <c r="G41" s="170"/>
      <c r="H41" s="170"/>
    </row>
    <row r="42" spans="1:8" ht="15.75" customHeight="1" x14ac:dyDescent="0.25">
      <c r="A42" s="119">
        <v>517</v>
      </c>
      <c r="B42" s="120" t="s">
        <v>161</v>
      </c>
      <c r="C42" s="166" t="s">
        <v>246</v>
      </c>
      <c r="D42" s="169">
        <v>4</v>
      </c>
      <c r="E42" s="58">
        <v>0</v>
      </c>
      <c r="F42" s="131">
        <f>D42*E42</f>
        <v>0</v>
      </c>
      <c r="G42" s="170"/>
      <c r="H42" s="170"/>
    </row>
    <row r="43" spans="1:8" ht="148.5" x14ac:dyDescent="0.25">
      <c r="A43" s="119"/>
      <c r="B43" s="160"/>
      <c r="C43" s="175" t="s">
        <v>247</v>
      </c>
      <c r="D43" s="172"/>
      <c r="E43" s="57"/>
      <c r="F43" s="131"/>
      <c r="G43" s="170"/>
      <c r="H43" s="170"/>
    </row>
    <row r="44" spans="1:8" ht="165" customHeight="1" x14ac:dyDescent="0.25">
      <c r="A44" s="119"/>
      <c r="B44" s="160"/>
      <c r="C44" s="175"/>
      <c r="D44" s="172"/>
      <c r="E44" s="57"/>
      <c r="F44" s="131"/>
      <c r="G44" s="170"/>
      <c r="H44" s="170"/>
    </row>
    <row r="45" spans="1:8" ht="15.75" customHeight="1" x14ac:dyDescent="0.25">
      <c r="A45" s="119">
        <v>518</v>
      </c>
      <c r="B45" s="120" t="s">
        <v>162</v>
      </c>
      <c r="C45" s="166" t="s">
        <v>248</v>
      </c>
      <c r="D45" s="169">
        <v>4</v>
      </c>
      <c r="E45" s="58">
        <v>0</v>
      </c>
      <c r="F45" s="131">
        <f>D45*E45</f>
        <v>0</v>
      </c>
      <c r="G45" s="170"/>
      <c r="H45" s="170"/>
    </row>
    <row r="46" spans="1:8" ht="67.5" x14ac:dyDescent="0.25">
      <c r="A46" s="119"/>
      <c r="B46" s="160"/>
      <c r="C46" s="175" t="s">
        <v>251</v>
      </c>
      <c r="D46" s="172"/>
      <c r="E46" s="57"/>
      <c r="F46" s="131"/>
      <c r="G46" s="170"/>
      <c r="H46" s="170"/>
    </row>
    <row r="47" spans="1:8" ht="165" customHeight="1" x14ac:dyDescent="0.25">
      <c r="A47" s="119"/>
      <c r="B47" s="160"/>
      <c r="C47" s="175"/>
      <c r="D47" s="172"/>
      <c r="E47" s="57"/>
      <c r="F47" s="131"/>
      <c r="G47" s="170"/>
      <c r="H47" s="170"/>
    </row>
    <row r="48" spans="1:8" ht="15.75" customHeight="1" x14ac:dyDescent="0.25">
      <c r="A48" s="119">
        <v>519</v>
      </c>
      <c r="B48" s="120" t="s">
        <v>178</v>
      </c>
      <c r="C48" s="166" t="s">
        <v>294</v>
      </c>
      <c r="D48" s="169">
        <v>4</v>
      </c>
      <c r="E48" s="58">
        <v>0</v>
      </c>
      <c r="F48" s="131">
        <f>D48*E48</f>
        <v>0</v>
      </c>
      <c r="G48" s="170"/>
      <c r="H48" s="170"/>
    </row>
    <row r="49" spans="1:8" ht="67.5" x14ac:dyDescent="0.25">
      <c r="A49" s="119"/>
      <c r="B49" s="160"/>
      <c r="C49" s="175" t="s">
        <v>249</v>
      </c>
      <c r="D49" s="172"/>
      <c r="E49" s="57"/>
      <c r="F49" s="131"/>
      <c r="G49" s="170"/>
      <c r="H49" s="170"/>
    </row>
    <row r="50" spans="1:8" ht="15.75" customHeight="1" x14ac:dyDescent="0.25">
      <c r="A50" s="119">
        <v>520</v>
      </c>
      <c r="B50" s="120" t="s">
        <v>184</v>
      </c>
      <c r="C50" s="166" t="s">
        <v>295</v>
      </c>
      <c r="D50" s="169">
        <v>1</v>
      </c>
      <c r="E50" s="58">
        <v>0</v>
      </c>
      <c r="F50" s="131">
        <f>D50*E50</f>
        <v>0</v>
      </c>
      <c r="G50" s="170"/>
      <c r="H50" s="170"/>
    </row>
    <row r="51" spans="1:8" ht="81" x14ac:dyDescent="0.25">
      <c r="A51" s="119"/>
      <c r="B51" s="160"/>
      <c r="C51" s="175" t="s">
        <v>357</v>
      </c>
      <c r="D51" s="172"/>
      <c r="E51" s="57"/>
      <c r="F51" s="131"/>
      <c r="G51" s="170"/>
      <c r="H51" s="170"/>
    </row>
    <row r="52" spans="1:8" ht="157.5" customHeight="1" x14ac:dyDescent="0.25">
      <c r="A52" s="119"/>
      <c r="B52" s="160"/>
      <c r="C52" s="175"/>
      <c r="D52" s="172"/>
      <c r="E52" s="57"/>
      <c r="F52" s="131"/>
      <c r="G52" s="170"/>
      <c r="H52" s="170"/>
    </row>
    <row r="53" spans="1:8" ht="15.75" customHeight="1" x14ac:dyDescent="0.25">
      <c r="A53" s="119">
        <v>521</v>
      </c>
      <c r="B53" s="120" t="s">
        <v>333</v>
      </c>
      <c r="C53" s="166" t="s">
        <v>197</v>
      </c>
      <c r="D53" s="169">
        <v>2</v>
      </c>
      <c r="E53" s="58">
        <v>0</v>
      </c>
      <c r="F53" s="131">
        <f>D53*E53</f>
        <v>0</v>
      </c>
      <c r="G53" s="170"/>
      <c r="H53" s="170"/>
    </row>
    <row r="54" spans="1:8" ht="108" x14ac:dyDescent="0.25">
      <c r="A54" s="119"/>
      <c r="B54" s="160"/>
      <c r="C54" s="175" t="s">
        <v>252</v>
      </c>
      <c r="D54" s="172"/>
      <c r="E54" s="57"/>
      <c r="F54" s="131"/>
      <c r="G54" s="170"/>
      <c r="H54" s="170"/>
    </row>
    <row r="55" spans="1:8" ht="15.75" customHeight="1" x14ac:dyDescent="0.25">
      <c r="A55" s="119">
        <v>522</v>
      </c>
      <c r="B55" s="120" t="s">
        <v>185</v>
      </c>
      <c r="C55" s="166" t="s">
        <v>186</v>
      </c>
      <c r="D55" s="169">
        <v>4</v>
      </c>
      <c r="E55" s="58">
        <v>0</v>
      </c>
      <c r="F55" s="131">
        <f>D55*E55</f>
        <v>0</v>
      </c>
      <c r="G55" s="170"/>
      <c r="H55" s="170"/>
    </row>
    <row r="56" spans="1:8" ht="135.6" customHeight="1" x14ac:dyDescent="0.25">
      <c r="A56" s="119"/>
      <c r="B56" s="160"/>
      <c r="C56" s="206" t="s">
        <v>250</v>
      </c>
      <c r="D56" s="172"/>
      <c r="E56" s="57"/>
      <c r="F56" s="131"/>
      <c r="G56" s="170"/>
      <c r="H56" s="170"/>
    </row>
    <row r="57" spans="1:8" ht="164.45" customHeight="1" x14ac:dyDescent="0.25">
      <c r="A57" s="119"/>
      <c r="B57" s="160"/>
      <c r="C57" s="175"/>
      <c r="D57" s="172"/>
      <c r="E57" s="57"/>
      <c r="F57" s="131"/>
      <c r="G57" s="170"/>
      <c r="H57" s="170"/>
    </row>
    <row r="58" spans="1:8" ht="26.25" customHeight="1" x14ac:dyDescent="0.25">
      <c r="A58" s="123"/>
      <c r="C58" s="194" t="s">
        <v>28</v>
      </c>
      <c r="F58" s="134">
        <f>SUM(F4:F57)</f>
        <v>0</v>
      </c>
    </row>
  </sheetData>
  <sheetProtection algorithmName="SHA-512" hashValue="8uIJUY+eESGvHzUTxlX8EFcDXcAGzzgmxqTVddXogk9SApxgUFyVGncYqCtdUn01yAcPtwyfPnXFgS9cU1pJ+Q==" saltValue="zfcprUqYyv7hlxaZUawrug==" spinCount="100000" sheet="1" objects="1" scenarios="1"/>
  <pageMargins left="0.39370078740157483" right="0.23622047244094491" top="0.74803149606299213" bottom="0.74803149606299213" header="0.31496062992125984" footer="0.31496062992125984"/>
  <pageSetup paperSize="9" orientation="portrait" r:id="rId1"/>
  <headerFooter>
    <oddHeader>&amp;A</oddHeader>
    <oddFooter>&amp;C&amp;"Arial Narrow,Navadno"&amp;8 &amp;P / &amp;N</oddFooter>
  </headerFooter>
  <rowBreaks count="4" manualBreakCount="4">
    <brk id="27" max="16383" man="1"/>
    <brk id="36" max="16383" man="1"/>
    <brk id="44" max="16383" man="1"/>
    <brk id="5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2"/>
  <sheetViews>
    <sheetView view="pageBreakPreview" topLeftCell="A16" zoomScale="99" zoomScaleNormal="115" zoomScaleSheetLayoutView="99" zoomScalePageLayoutView="44" workbookViewId="0">
      <selection activeCell="N18" sqref="N18"/>
    </sheetView>
  </sheetViews>
  <sheetFormatPr defaultColWidth="9.140625" defaultRowHeight="15" x14ac:dyDescent="0.25"/>
  <cols>
    <col min="1" max="1" width="3" style="179" customWidth="1"/>
    <col min="2" max="2" width="7.7109375" style="123" customWidth="1"/>
    <col min="3" max="3" width="56.42578125" style="123" customWidth="1"/>
    <col min="4" max="4" width="4.42578125" style="178" customWidth="1"/>
    <col min="5" max="5" width="7.28515625" style="53" customWidth="1"/>
    <col min="6" max="6" width="9.7109375" style="180" customWidth="1"/>
    <col min="7" max="7" width="8.7109375" style="123" customWidth="1"/>
    <col min="8" max="8" width="43.7109375" style="123" customWidth="1"/>
    <col min="9" max="9" width="10" style="123" customWidth="1"/>
    <col min="10" max="16384" width="9.140625" style="123"/>
  </cols>
  <sheetData>
    <row r="1" spans="1:8" ht="27" x14ac:dyDescent="0.25">
      <c r="A1" s="146" t="s">
        <v>86</v>
      </c>
      <c r="B1" s="76" t="s">
        <v>1</v>
      </c>
      <c r="C1" s="76" t="s">
        <v>78</v>
      </c>
      <c r="D1" s="147" t="s">
        <v>2</v>
      </c>
      <c r="E1" s="51" t="s">
        <v>3</v>
      </c>
      <c r="F1" s="146" t="s">
        <v>4</v>
      </c>
      <c r="G1" s="140"/>
      <c r="H1" s="140"/>
    </row>
    <row r="2" spans="1:8" x14ac:dyDescent="0.25">
      <c r="A2" s="148" t="s">
        <v>87</v>
      </c>
      <c r="B2" s="148"/>
      <c r="C2" s="148" t="s">
        <v>79</v>
      </c>
      <c r="D2" s="149"/>
      <c r="E2" s="42" t="s">
        <v>5</v>
      </c>
      <c r="F2" s="78" t="s">
        <v>5</v>
      </c>
      <c r="G2" s="140"/>
      <c r="H2" s="140"/>
    </row>
    <row r="3" spans="1:8" x14ac:dyDescent="0.25">
      <c r="A3" s="207">
        <v>6</v>
      </c>
      <c r="B3" s="152" t="s">
        <v>85</v>
      </c>
      <c r="C3" s="152"/>
      <c r="D3" s="153"/>
      <c r="E3" s="44"/>
      <c r="F3" s="78"/>
      <c r="G3" s="140"/>
      <c r="H3" s="140"/>
    </row>
    <row r="4" spans="1:8" ht="15.75" customHeight="1" x14ac:dyDescent="0.25">
      <c r="A4" s="119">
        <v>61</v>
      </c>
      <c r="B4" s="166" t="s">
        <v>176</v>
      </c>
      <c r="C4" s="168" t="s">
        <v>177</v>
      </c>
      <c r="D4" s="169">
        <v>1</v>
      </c>
      <c r="E4" s="58">
        <v>0</v>
      </c>
      <c r="F4" s="131">
        <f>D4*E4</f>
        <v>0</v>
      </c>
      <c r="G4" s="170"/>
      <c r="H4" s="170"/>
    </row>
    <row r="5" spans="1:8" ht="108" x14ac:dyDescent="0.25">
      <c r="A5" s="163"/>
      <c r="B5" s="171"/>
      <c r="C5" s="175" t="s">
        <v>198</v>
      </c>
      <c r="D5" s="172"/>
      <c r="E5" s="57"/>
      <c r="F5" s="131"/>
      <c r="G5" s="170"/>
      <c r="H5" s="170"/>
    </row>
    <row r="6" spans="1:8" ht="177" customHeight="1" x14ac:dyDescent="0.25">
      <c r="A6" s="163"/>
      <c r="B6" s="171"/>
      <c r="C6" s="175"/>
      <c r="D6" s="172"/>
      <c r="E6" s="57"/>
      <c r="F6" s="131"/>
      <c r="G6" s="170"/>
      <c r="H6" s="170"/>
    </row>
    <row r="7" spans="1:8" ht="15.75" customHeight="1" x14ac:dyDescent="0.25">
      <c r="A7" s="119">
        <v>62</v>
      </c>
      <c r="B7" s="166" t="s">
        <v>255</v>
      </c>
      <c r="C7" s="168" t="s">
        <v>195</v>
      </c>
      <c r="D7" s="169">
        <v>3</v>
      </c>
      <c r="E7" s="58">
        <v>0</v>
      </c>
      <c r="F7" s="131">
        <f>D7*E7</f>
        <v>0</v>
      </c>
      <c r="G7" s="170"/>
      <c r="H7" s="170"/>
    </row>
    <row r="8" spans="1:8" ht="67.5" x14ac:dyDescent="0.25">
      <c r="A8" s="163"/>
      <c r="B8" s="171"/>
      <c r="C8" s="175" t="s">
        <v>337</v>
      </c>
      <c r="D8" s="172"/>
      <c r="E8" s="57"/>
      <c r="F8" s="131"/>
      <c r="G8" s="170"/>
      <c r="H8" s="170"/>
    </row>
    <row r="9" spans="1:8" ht="15.75" customHeight="1" x14ac:dyDescent="0.25">
      <c r="A9" s="119">
        <v>63</v>
      </c>
      <c r="B9" s="166" t="s">
        <v>83</v>
      </c>
      <c r="C9" s="168" t="s">
        <v>97</v>
      </c>
      <c r="D9" s="169">
        <v>3</v>
      </c>
      <c r="E9" s="58">
        <v>0</v>
      </c>
      <c r="F9" s="131">
        <f>D9*E9</f>
        <v>0</v>
      </c>
      <c r="G9" s="170"/>
      <c r="H9" s="170"/>
    </row>
    <row r="10" spans="1:8" ht="108" x14ac:dyDescent="0.25">
      <c r="A10" s="163"/>
      <c r="B10" s="171"/>
      <c r="C10" s="175" t="s">
        <v>256</v>
      </c>
      <c r="D10" s="172"/>
      <c r="E10" s="57"/>
      <c r="F10" s="131"/>
      <c r="G10" s="170"/>
      <c r="H10" s="170"/>
    </row>
    <row r="11" spans="1:8" ht="15.75" customHeight="1" x14ac:dyDescent="0.25">
      <c r="A11" s="119">
        <v>64</v>
      </c>
      <c r="B11" s="166" t="s">
        <v>245</v>
      </c>
      <c r="C11" s="168" t="s">
        <v>257</v>
      </c>
      <c r="D11" s="169">
        <v>2</v>
      </c>
      <c r="E11" s="58">
        <v>0</v>
      </c>
      <c r="F11" s="131">
        <f>D11*E11</f>
        <v>0</v>
      </c>
      <c r="G11" s="170"/>
      <c r="H11" s="170"/>
    </row>
    <row r="12" spans="1:8" ht="40.5" x14ac:dyDescent="0.25">
      <c r="A12" s="163"/>
      <c r="B12" s="171"/>
      <c r="C12" s="175" t="s">
        <v>289</v>
      </c>
      <c r="D12" s="172"/>
      <c r="E12" s="57"/>
      <c r="F12" s="131"/>
      <c r="G12" s="170"/>
      <c r="H12" s="170"/>
    </row>
    <row r="13" spans="1:8" ht="165.6" customHeight="1" x14ac:dyDescent="0.25">
      <c r="A13" s="163"/>
      <c r="B13" s="171"/>
      <c r="C13" s="175"/>
      <c r="D13" s="172"/>
      <c r="E13" s="57"/>
      <c r="F13" s="131"/>
      <c r="G13" s="170"/>
      <c r="H13" s="170"/>
    </row>
    <row r="14" spans="1:8" ht="15.75" customHeight="1" x14ac:dyDescent="0.25">
      <c r="A14" s="119">
        <v>65</v>
      </c>
      <c r="B14" s="166" t="s">
        <v>258</v>
      </c>
      <c r="C14" s="168" t="s">
        <v>259</v>
      </c>
      <c r="D14" s="169">
        <v>2</v>
      </c>
      <c r="E14" s="58">
        <v>0</v>
      </c>
      <c r="F14" s="131">
        <f>D14*E14</f>
        <v>0</v>
      </c>
      <c r="G14" s="170"/>
      <c r="H14" s="170"/>
    </row>
    <row r="15" spans="1:8" ht="27" x14ac:dyDescent="0.25">
      <c r="A15" s="163"/>
      <c r="B15" s="171"/>
      <c r="C15" s="175" t="s">
        <v>260</v>
      </c>
      <c r="D15" s="172"/>
      <c r="E15" s="57"/>
      <c r="F15" s="131"/>
      <c r="G15" s="170"/>
      <c r="H15" s="170"/>
    </row>
    <row r="16" spans="1:8" ht="15.75" customHeight="1" x14ac:dyDescent="0.25">
      <c r="A16" s="119">
        <v>66</v>
      </c>
      <c r="B16" s="166" t="s">
        <v>253</v>
      </c>
      <c r="C16" s="168" t="s">
        <v>254</v>
      </c>
      <c r="D16" s="169">
        <v>2</v>
      </c>
      <c r="E16" s="58">
        <v>0</v>
      </c>
      <c r="F16" s="131">
        <f>D16*E16</f>
        <v>0</v>
      </c>
      <c r="G16" s="170"/>
      <c r="H16" s="170"/>
    </row>
    <row r="17" spans="1:8" ht="135" x14ac:dyDescent="0.25">
      <c r="A17" s="163"/>
      <c r="B17" s="171"/>
      <c r="C17" s="175" t="s">
        <v>288</v>
      </c>
      <c r="D17" s="172"/>
      <c r="E17" s="57"/>
      <c r="F17" s="131"/>
      <c r="G17" s="170"/>
      <c r="H17" s="170"/>
    </row>
    <row r="18" spans="1:8" ht="222" customHeight="1" x14ac:dyDescent="0.25">
      <c r="A18" s="163"/>
      <c r="B18" s="171"/>
      <c r="C18" s="175"/>
      <c r="D18" s="172"/>
      <c r="E18" s="57"/>
      <c r="F18" s="131"/>
      <c r="G18" s="170"/>
      <c r="H18" s="208"/>
    </row>
    <row r="19" spans="1:8" ht="15.75" customHeight="1" x14ac:dyDescent="0.25">
      <c r="A19" s="119">
        <v>67</v>
      </c>
      <c r="B19" s="166" t="s">
        <v>261</v>
      </c>
      <c r="C19" s="168" t="s">
        <v>262</v>
      </c>
      <c r="D19" s="169">
        <v>1</v>
      </c>
      <c r="E19" s="58">
        <v>0</v>
      </c>
      <c r="F19" s="131">
        <f>D19*E19</f>
        <v>0</v>
      </c>
      <c r="G19" s="170"/>
      <c r="H19" s="208"/>
    </row>
    <row r="20" spans="1:8" ht="148.5" x14ac:dyDescent="0.25">
      <c r="A20" s="163"/>
      <c r="B20" s="171"/>
      <c r="C20" s="175" t="s">
        <v>287</v>
      </c>
      <c r="D20" s="172"/>
      <c r="E20" s="57"/>
      <c r="F20" s="131"/>
      <c r="G20" s="170"/>
      <c r="H20" s="208"/>
    </row>
    <row r="21" spans="1:8" ht="169.15" customHeight="1" x14ac:dyDescent="0.25">
      <c r="A21" s="163"/>
      <c r="B21" s="171"/>
      <c r="C21" s="175"/>
      <c r="D21" s="172"/>
      <c r="E21" s="57"/>
      <c r="F21" s="131"/>
      <c r="G21" s="170"/>
      <c r="H21" s="208"/>
    </row>
    <row r="22" spans="1:8" ht="26.25" customHeight="1" x14ac:dyDescent="0.25">
      <c r="A22" s="123"/>
      <c r="C22" s="125" t="s">
        <v>28</v>
      </c>
      <c r="F22" s="134">
        <f>SUM(F4:F21)</f>
        <v>0</v>
      </c>
    </row>
  </sheetData>
  <sheetProtection algorithmName="SHA-512" hashValue="WdLMxwtqhVNQuJ1fvWkLjvcKQSzydomYvKrPb+7qL5ySaSopVnymvRKSiZ/Q4ime26x8jxYrwIbRE2bKj+437A==" saltValue="Jaqu7cw/yyDzLv3CTLpZ0Q==" spinCount="100000" sheet="1" objects="1" scenarios="1"/>
  <pageMargins left="0.39370078740157483" right="0.23622047244094491" top="0.74803149606299213" bottom="0.74803149606299213" header="0.31496062992125984" footer="0.31496062992125984"/>
  <pageSetup paperSize="9" orientation="portrait" r:id="rId1"/>
  <headerFooter>
    <oddHeader>&amp;A</oddHeader>
    <oddFooter>&amp;C&amp;"Arial Narrow,Navadno"&amp;8 &amp;P / &amp;N</oddFooter>
  </headerFooter>
  <rowBreaks count="2" manualBreakCount="2">
    <brk id="10" max="6" man="1"/>
    <brk id="18"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8</vt:i4>
      </vt:variant>
      <vt:variant>
        <vt:lpstr>Imenovani obsegi</vt:lpstr>
      </vt:variant>
      <vt:variant>
        <vt:i4>5</vt:i4>
      </vt:variant>
    </vt:vector>
  </HeadingPairs>
  <TitlesOfParts>
    <vt:vector size="13" baseType="lpstr">
      <vt:lpstr>REKAPITULACIJA</vt:lpstr>
      <vt:lpstr>1-POHIŠTVENA OPREMA PO NAROČILU</vt:lpstr>
      <vt:lpstr>2.1-TO- BIVALNE ENOTE</vt:lpstr>
      <vt:lpstr>2.2-TO- SKUPNI</vt:lpstr>
      <vt:lpstr>2.3-TO- ZDRAVSTVENI</vt:lpstr>
      <vt:lpstr>2.4-TO-UPRAVA</vt:lpstr>
      <vt:lpstr>2.5-TO- SERVISI</vt:lpstr>
      <vt:lpstr>2.6-TO-RAZNO</vt:lpstr>
      <vt:lpstr>'2.1-TO- BIVALNE ENOTE'!Področje_tiskanja</vt:lpstr>
      <vt:lpstr>'2.3-TO- ZDRAVSTVENI'!Področje_tiskanja</vt:lpstr>
      <vt:lpstr>'2.4-TO-UPRAVA'!Področje_tiskanja</vt:lpstr>
      <vt:lpstr>'2.6-TO-RAZNO'!Področje_tiskanja</vt:lpstr>
      <vt:lpstr>REKAPITULACIJA!Področje_tiskanja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Tinkara Kodelja</dc:creator>
  <cp:lastModifiedBy>Tinkara Kodelja</cp:lastModifiedBy>
  <cp:lastPrinted>2025-11-27T10:04:26Z</cp:lastPrinted>
  <dcterms:created xsi:type="dcterms:W3CDTF">2012-10-22T11:09:00Z</dcterms:created>
  <dcterms:modified xsi:type="dcterms:W3CDTF">2025-11-27T10:04:29Z</dcterms:modified>
</cp:coreProperties>
</file>